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S:\WATER &amp; SEWER\municipalities\EGLE\"/>
    </mc:Choice>
  </mc:AlternateContent>
  <xr:revisionPtr revIDLastSave="0" documentId="13_ncr:1_{D2544EC0-3997-4174-BD00-7A329AC9FB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68" i="1" l="1"/>
  <c r="N1468" i="1" s="1"/>
  <c r="M1467" i="1"/>
  <c r="N1467" i="1" s="1"/>
  <c r="M1466" i="1"/>
  <c r="N1466" i="1" s="1"/>
  <c r="M1465" i="1"/>
  <c r="N1465" i="1" s="1"/>
  <c r="M1464" i="1"/>
  <c r="N1464" i="1" s="1"/>
  <c r="M1463" i="1"/>
  <c r="N1463" i="1" s="1"/>
  <c r="M1462" i="1"/>
  <c r="N1462" i="1" s="1"/>
  <c r="M1461" i="1"/>
  <c r="N1461" i="1" s="1"/>
  <c r="M1460" i="1"/>
  <c r="N1460" i="1" s="1"/>
  <c r="M1459" i="1"/>
  <c r="N1459" i="1" s="1"/>
  <c r="M1458" i="1"/>
  <c r="N1458" i="1" s="1"/>
  <c r="M1457" i="1"/>
  <c r="N1457" i="1" s="1"/>
  <c r="M1456" i="1"/>
  <c r="N1456" i="1" s="1"/>
  <c r="M1455" i="1"/>
  <c r="N1455" i="1" s="1"/>
  <c r="M1454" i="1"/>
  <c r="N1454" i="1" s="1"/>
  <c r="M1453" i="1"/>
  <c r="N1453" i="1" s="1"/>
  <c r="M1452" i="1"/>
  <c r="N1452" i="1" s="1"/>
  <c r="M1451" i="1"/>
  <c r="N1451" i="1" s="1"/>
  <c r="M1450" i="1"/>
  <c r="N1450" i="1" s="1"/>
  <c r="M1449" i="1"/>
  <c r="N1449" i="1" s="1"/>
  <c r="M1448" i="1"/>
  <c r="N1448" i="1" s="1"/>
  <c r="M1447" i="1"/>
  <c r="N1447" i="1" s="1"/>
  <c r="M1446" i="1"/>
  <c r="N1446" i="1" s="1"/>
  <c r="M1445" i="1"/>
  <c r="N1445" i="1" s="1"/>
  <c r="M1444" i="1"/>
  <c r="N1444" i="1" s="1"/>
  <c r="M1443" i="1"/>
  <c r="N1443" i="1" s="1"/>
  <c r="M1442" i="1"/>
  <c r="N1442" i="1" s="1"/>
  <c r="M1441" i="1"/>
  <c r="N1441" i="1" s="1"/>
  <c r="N1440" i="1"/>
  <c r="M1440" i="1"/>
  <c r="M1439" i="1"/>
  <c r="N1439" i="1" s="1"/>
  <c r="M1438" i="1"/>
  <c r="N1438" i="1" s="1"/>
  <c r="M1437" i="1"/>
  <c r="N1437" i="1" s="1"/>
  <c r="M1436" i="1"/>
  <c r="N1436" i="1" s="1"/>
  <c r="M1435" i="1"/>
  <c r="N1435" i="1" s="1"/>
  <c r="M1434" i="1"/>
  <c r="N1434" i="1" s="1"/>
  <c r="N1433" i="1"/>
  <c r="M1433" i="1"/>
  <c r="M1432" i="1"/>
  <c r="N1432" i="1" s="1"/>
  <c r="M1431" i="1"/>
  <c r="N1431" i="1" s="1"/>
  <c r="M1430" i="1"/>
  <c r="N1430" i="1" s="1"/>
  <c r="M1429" i="1"/>
  <c r="N1429" i="1" s="1"/>
  <c r="N1428" i="1"/>
  <c r="M1428" i="1"/>
  <c r="M1427" i="1"/>
  <c r="N1427" i="1" s="1"/>
  <c r="M1426" i="1"/>
  <c r="N1426" i="1" s="1"/>
  <c r="M1425" i="1"/>
  <c r="N1425" i="1" s="1"/>
  <c r="M1424" i="1"/>
  <c r="N1424" i="1" s="1"/>
  <c r="M1423" i="1"/>
  <c r="N1423" i="1" s="1"/>
  <c r="N1422" i="1"/>
  <c r="M1422" i="1"/>
  <c r="N1421" i="1"/>
  <c r="M1421" i="1"/>
  <c r="M1420" i="1"/>
  <c r="N1420" i="1" s="1"/>
  <c r="M1419" i="1"/>
  <c r="N1419" i="1" s="1"/>
  <c r="M1418" i="1"/>
  <c r="N1418" i="1" s="1"/>
  <c r="M1417" i="1"/>
  <c r="N1417" i="1" s="1"/>
  <c r="M1416" i="1"/>
  <c r="N1416" i="1" s="1"/>
  <c r="M1415" i="1"/>
  <c r="N1415" i="1" s="1"/>
  <c r="M1414" i="1"/>
  <c r="N1414" i="1" s="1"/>
  <c r="M1413" i="1"/>
  <c r="N1413" i="1" s="1"/>
  <c r="M1412" i="1"/>
  <c r="N1412" i="1" s="1"/>
  <c r="M1411" i="1"/>
  <c r="N1411" i="1" s="1"/>
  <c r="M1410" i="1"/>
  <c r="N1410" i="1" s="1"/>
  <c r="M1409" i="1"/>
  <c r="N1409" i="1" s="1"/>
  <c r="M1408" i="1"/>
  <c r="N1408" i="1" s="1"/>
  <c r="M1407" i="1"/>
  <c r="N1407" i="1" s="1"/>
  <c r="M1406" i="1"/>
  <c r="N1406" i="1" s="1"/>
  <c r="M1405" i="1"/>
  <c r="N1405" i="1" s="1"/>
  <c r="M1404" i="1"/>
  <c r="N1404" i="1" s="1"/>
  <c r="N1403" i="1"/>
  <c r="M1403" i="1"/>
  <c r="M1402" i="1"/>
  <c r="N1402" i="1" s="1"/>
  <c r="M1401" i="1"/>
  <c r="N1401" i="1" s="1"/>
  <c r="M1400" i="1"/>
  <c r="N1400" i="1" s="1"/>
  <c r="M1399" i="1"/>
  <c r="N1399" i="1" s="1"/>
  <c r="M1398" i="1"/>
  <c r="N1398" i="1" s="1"/>
  <c r="M1397" i="1"/>
  <c r="N1397" i="1" s="1"/>
  <c r="M1396" i="1"/>
  <c r="N1396" i="1" s="1"/>
  <c r="M1395" i="1"/>
  <c r="N1395" i="1" s="1"/>
  <c r="M1394" i="1"/>
  <c r="N1394" i="1" s="1"/>
  <c r="M1393" i="1"/>
  <c r="N1393" i="1" s="1"/>
  <c r="M1392" i="1"/>
  <c r="N1392" i="1" s="1"/>
  <c r="M1391" i="1"/>
  <c r="N1391" i="1" s="1"/>
  <c r="M1390" i="1"/>
  <c r="N1390" i="1" s="1"/>
  <c r="M1389" i="1"/>
  <c r="N1389" i="1" s="1"/>
  <c r="M1388" i="1"/>
  <c r="N1388" i="1" s="1"/>
  <c r="M1387" i="1"/>
  <c r="N1387" i="1" s="1"/>
  <c r="N1386" i="1"/>
  <c r="M1386" i="1"/>
  <c r="M1385" i="1"/>
  <c r="N1385" i="1" s="1"/>
  <c r="M1384" i="1"/>
  <c r="N1384" i="1" s="1"/>
  <c r="M1383" i="1"/>
  <c r="N1383" i="1" s="1"/>
  <c r="M1382" i="1"/>
  <c r="N1382" i="1" s="1"/>
  <c r="M1381" i="1"/>
  <c r="N1381" i="1" s="1"/>
  <c r="M1380" i="1"/>
  <c r="N1380" i="1" s="1"/>
  <c r="M1379" i="1"/>
  <c r="N1379" i="1" s="1"/>
  <c r="M1378" i="1"/>
  <c r="N1378" i="1" s="1"/>
  <c r="M1377" i="1"/>
  <c r="N1377" i="1" s="1"/>
  <c r="M1376" i="1"/>
  <c r="N1376" i="1" s="1"/>
  <c r="M1375" i="1"/>
  <c r="N1375" i="1" s="1"/>
  <c r="M1374" i="1"/>
  <c r="N1374" i="1" s="1"/>
  <c r="M1373" i="1"/>
  <c r="N1373" i="1" s="1"/>
  <c r="M1372" i="1"/>
  <c r="N1372" i="1" s="1"/>
  <c r="M1371" i="1"/>
  <c r="N1371" i="1" s="1"/>
  <c r="M1370" i="1"/>
  <c r="N1370" i="1" s="1"/>
  <c r="M1369" i="1"/>
  <c r="N1369" i="1" s="1"/>
  <c r="M1368" i="1"/>
  <c r="N1368" i="1" s="1"/>
  <c r="M1367" i="1"/>
  <c r="N1367" i="1" s="1"/>
  <c r="M1366" i="1"/>
  <c r="N1366" i="1" s="1"/>
  <c r="M1365" i="1"/>
  <c r="N1365" i="1" s="1"/>
  <c r="M1364" i="1"/>
  <c r="N1364" i="1" s="1"/>
  <c r="M1363" i="1"/>
  <c r="N1363" i="1" s="1"/>
  <c r="N1362" i="1"/>
  <c r="M1362" i="1"/>
  <c r="M1361" i="1"/>
  <c r="N1361" i="1" s="1"/>
  <c r="M1360" i="1"/>
  <c r="N1360" i="1" s="1"/>
  <c r="M1359" i="1"/>
  <c r="N1359" i="1" s="1"/>
  <c r="N1358" i="1"/>
  <c r="M1358" i="1"/>
  <c r="M1357" i="1"/>
  <c r="N1357" i="1" s="1"/>
  <c r="M1356" i="1"/>
  <c r="N1356" i="1" s="1"/>
  <c r="M1355" i="1"/>
  <c r="N1355" i="1" s="1"/>
  <c r="M1354" i="1"/>
  <c r="N1354" i="1" s="1"/>
  <c r="M1353" i="1"/>
  <c r="N1353" i="1" s="1"/>
  <c r="M1352" i="1"/>
  <c r="N1352" i="1" s="1"/>
  <c r="M1351" i="1"/>
  <c r="N1351" i="1" s="1"/>
  <c r="M1350" i="1"/>
  <c r="N1350" i="1" s="1"/>
  <c r="M1349" i="1"/>
  <c r="N1349" i="1" s="1"/>
  <c r="M1348" i="1"/>
  <c r="N1348" i="1" s="1"/>
  <c r="M1347" i="1"/>
  <c r="N1347" i="1" s="1"/>
  <c r="M1346" i="1"/>
  <c r="N1346" i="1" s="1"/>
  <c r="M1345" i="1"/>
  <c r="N1345" i="1" s="1"/>
  <c r="N1344" i="1"/>
  <c r="M1344" i="1"/>
  <c r="M1343" i="1"/>
  <c r="N1343" i="1" s="1"/>
  <c r="M1342" i="1"/>
  <c r="N1342" i="1" s="1"/>
  <c r="M1341" i="1"/>
  <c r="N1341" i="1" s="1"/>
  <c r="N1340" i="1"/>
  <c r="M1340" i="1"/>
  <c r="M1339" i="1"/>
  <c r="N1339" i="1" s="1"/>
  <c r="M1338" i="1"/>
  <c r="N1338" i="1" s="1"/>
  <c r="M1337" i="1"/>
  <c r="N1337" i="1" s="1"/>
  <c r="M1336" i="1"/>
  <c r="N1336" i="1" s="1"/>
  <c r="M1335" i="1"/>
  <c r="N1335" i="1" s="1"/>
  <c r="M1334" i="1"/>
  <c r="N1334" i="1" s="1"/>
  <c r="M1333" i="1"/>
  <c r="N1333" i="1" s="1"/>
  <c r="M1332" i="1"/>
  <c r="N1332" i="1" s="1"/>
  <c r="M1331" i="1"/>
  <c r="N1331" i="1" s="1"/>
  <c r="M1330" i="1"/>
  <c r="N1330" i="1" s="1"/>
  <c r="M1329" i="1"/>
  <c r="N1329" i="1" s="1"/>
  <c r="M1328" i="1"/>
  <c r="N1328" i="1" s="1"/>
  <c r="M1327" i="1"/>
  <c r="N1327" i="1" s="1"/>
  <c r="N1326" i="1"/>
  <c r="M1326" i="1"/>
  <c r="M1325" i="1"/>
  <c r="N1325" i="1" s="1"/>
  <c r="M1324" i="1"/>
  <c r="N1324" i="1" s="1"/>
  <c r="N1323" i="1"/>
  <c r="M1323" i="1"/>
  <c r="N1322" i="1"/>
  <c r="M1322" i="1"/>
  <c r="M1321" i="1"/>
  <c r="N1321" i="1" s="1"/>
  <c r="M1320" i="1"/>
  <c r="N1320" i="1" s="1"/>
  <c r="N1319" i="1"/>
  <c r="M1319" i="1"/>
  <c r="M1318" i="1"/>
  <c r="N1318" i="1" s="1"/>
  <c r="M1317" i="1"/>
  <c r="N1317" i="1" s="1"/>
  <c r="M1316" i="1"/>
  <c r="N1316" i="1" s="1"/>
  <c r="M1315" i="1"/>
  <c r="N1315" i="1" s="1"/>
  <c r="M1314" i="1"/>
  <c r="N1314" i="1" s="1"/>
  <c r="M1313" i="1"/>
  <c r="N1313" i="1" s="1"/>
  <c r="M1312" i="1"/>
  <c r="N1312" i="1" s="1"/>
  <c r="M1311" i="1"/>
  <c r="N1311" i="1" s="1"/>
  <c r="M1310" i="1"/>
  <c r="N1310" i="1" s="1"/>
  <c r="M1309" i="1"/>
  <c r="N1309" i="1" s="1"/>
  <c r="N1308" i="1"/>
  <c r="M1308" i="1"/>
  <c r="M1307" i="1"/>
  <c r="N1307" i="1" s="1"/>
  <c r="M1306" i="1"/>
  <c r="N1306" i="1" s="1"/>
  <c r="N1305" i="1"/>
  <c r="M1305" i="1"/>
  <c r="N1304" i="1"/>
  <c r="M1304" i="1"/>
  <c r="M1303" i="1"/>
  <c r="N1303" i="1" s="1"/>
  <c r="M1302" i="1"/>
  <c r="N1302" i="1" s="1"/>
  <c r="N1301" i="1"/>
  <c r="M1301" i="1"/>
  <c r="M1300" i="1"/>
  <c r="N1300" i="1" s="1"/>
  <c r="M1299" i="1"/>
  <c r="N1299" i="1" s="1"/>
  <c r="M1298" i="1"/>
  <c r="N1298" i="1" s="1"/>
  <c r="M1297" i="1"/>
  <c r="N1297" i="1" s="1"/>
  <c r="M1296" i="1"/>
  <c r="N1296" i="1" s="1"/>
  <c r="M1295" i="1"/>
  <c r="N1295" i="1" s="1"/>
  <c r="M1294" i="1"/>
  <c r="N1294" i="1" s="1"/>
  <c r="M1293" i="1"/>
  <c r="N1293" i="1" s="1"/>
  <c r="M1292" i="1"/>
  <c r="N1292" i="1" s="1"/>
  <c r="M1291" i="1"/>
  <c r="N1291" i="1" s="1"/>
  <c r="N1290" i="1"/>
  <c r="M1290" i="1"/>
  <c r="M1289" i="1"/>
  <c r="N1289" i="1" s="1"/>
  <c r="M1288" i="1"/>
  <c r="N1288" i="1" s="1"/>
  <c r="M1287" i="1"/>
  <c r="N1287" i="1" s="1"/>
  <c r="N1286" i="1"/>
  <c r="M1286" i="1"/>
  <c r="M1285" i="1"/>
  <c r="N1285" i="1" s="1"/>
  <c r="N1284" i="1"/>
  <c r="M1284" i="1"/>
  <c r="N1283" i="1"/>
  <c r="M1283" i="1"/>
  <c r="M1282" i="1"/>
  <c r="N1282" i="1" s="1"/>
  <c r="M1281" i="1"/>
  <c r="N1281" i="1" s="1"/>
  <c r="N1280" i="1"/>
  <c r="M1280" i="1"/>
  <c r="M1279" i="1"/>
  <c r="N1279" i="1" s="1"/>
  <c r="M1278" i="1"/>
  <c r="N1278" i="1" s="1"/>
  <c r="M1277" i="1"/>
  <c r="N1277" i="1" s="1"/>
  <c r="M1276" i="1"/>
  <c r="N1276" i="1" s="1"/>
  <c r="N1275" i="1"/>
  <c r="M1275" i="1"/>
  <c r="M1274" i="1"/>
  <c r="N1274" i="1" s="1"/>
  <c r="M1273" i="1"/>
  <c r="N1273" i="1" s="1"/>
  <c r="M1272" i="1"/>
  <c r="N1272" i="1" s="1"/>
  <c r="M1271" i="1"/>
  <c r="N1271" i="1" s="1"/>
  <c r="M1270" i="1"/>
  <c r="N1270" i="1" s="1"/>
  <c r="N1269" i="1"/>
  <c r="M1269" i="1"/>
  <c r="M1268" i="1"/>
  <c r="N1268" i="1" s="1"/>
  <c r="M1267" i="1"/>
  <c r="N1267" i="1" s="1"/>
  <c r="M1266" i="1"/>
  <c r="N1266" i="1" s="1"/>
  <c r="N1265" i="1"/>
  <c r="M1265" i="1"/>
  <c r="M1264" i="1"/>
  <c r="N1264" i="1" s="1"/>
  <c r="M1263" i="1"/>
  <c r="N1263" i="1" s="1"/>
  <c r="M1262" i="1"/>
  <c r="N1262" i="1" s="1"/>
  <c r="M1261" i="1"/>
  <c r="N1261" i="1" s="1"/>
  <c r="M1260" i="1"/>
  <c r="N1260" i="1" s="1"/>
  <c r="M1259" i="1"/>
  <c r="N1259" i="1" s="1"/>
  <c r="M1258" i="1"/>
  <c r="N1258" i="1" s="1"/>
  <c r="M1257" i="1"/>
  <c r="N1257" i="1" s="1"/>
  <c r="M1256" i="1"/>
  <c r="N1256" i="1" s="1"/>
  <c r="M1255" i="1"/>
  <c r="N1255" i="1" s="1"/>
  <c r="M1254" i="1"/>
  <c r="N1254" i="1" s="1"/>
  <c r="M1253" i="1"/>
  <c r="N1253" i="1" s="1"/>
  <c r="M1252" i="1"/>
  <c r="N1252" i="1" s="1"/>
  <c r="N1251" i="1"/>
  <c r="M1251" i="1"/>
  <c r="M1250" i="1"/>
  <c r="N1250" i="1" s="1"/>
  <c r="M1249" i="1"/>
  <c r="N1249" i="1" s="1"/>
  <c r="M1248" i="1"/>
  <c r="N1248" i="1" s="1"/>
  <c r="N1247" i="1"/>
  <c r="M1247" i="1"/>
  <c r="M1246" i="1"/>
  <c r="N1246" i="1" s="1"/>
  <c r="M1245" i="1"/>
  <c r="N1245" i="1" s="1"/>
  <c r="M1244" i="1"/>
  <c r="N1244" i="1" s="1"/>
  <c r="M1243" i="1"/>
  <c r="N1243" i="1" s="1"/>
  <c r="M1242" i="1"/>
  <c r="N1242" i="1" s="1"/>
  <c r="M1241" i="1"/>
  <c r="N1241" i="1" s="1"/>
  <c r="M1240" i="1"/>
  <c r="N1240" i="1" s="1"/>
  <c r="M1239" i="1"/>
  <c r="N1239" i="1" s="1"/>
  <c r="M1238" i="1"/>
  <c r="N1238" i="1" s="1"/>
  <c r="M1237" i="1"/>
  <c r="N1237" i="1" s="1"/>
  <c r="M1236" i="1"/>
  <c r="N1236" i="1" s="1"/>
  <c r="M1235" i="1"/>
  <c r="N1235" i="1" s="1"/>
  <c r="M1234" i="1"/>
  <c r="N1234" i="1" s="1"/>
  <c r="N1233" i="1"/>
  <c r="M1233" i="1"/>
  <c r="M1232" i="1"/>
  <c r="N1232" i="1" s="1"/>
  <c r="M1231" i="1"/>
  <c r="N1231" i="1" s="1"/>
  <c r="N1230" i="1"/>
  <c r="M1230" i="1"/>
  <c r="N1229" i="1"/>
  <c r="M1229" i="1"/>
  <c r="M1228" i="1"/>
  <c r="N1228" i="1" s="1"/>
  <c r="M1227" i="1"/>
  <c r="N1227" i="1" s="1"/>
  <c r="N1226" i="1"/>
  <c r="M1226" i="1"/>
  <c r="M1225" i="1"/>
  <c r="N1225" i="1" s="1"/>
  <c r="M1224" i="1"/>
  <c r="N1224" i="1" s="1"/>
  <c r="M1223" i="1"/>
  <c r="N1223" i="1" s="1"/>
  <c r="M1222" i="1"/>
  <c r="N1222" i="1" s="1"/>
  <c r="N1221" i="1"/>
  <c r="M1221" i="1"/>
  <c r="M1220" i="1"/>
  <c r="N1220" i="1" s="1"/>
  <c r="M1219" i="1"/>
  <c r="N1219" i="1" s="1"/>
  <c r="M1218" i="1"/>
  <c r="N1218" i="1" s="1"/>
  <c r="M1217" i="1"/>
  <c r="N1217" i="1" s="1"/>
  <c r="M1216" i="1"/>
  <c r="N1216" i="1" s="1"/>
  <c r="N1215" i="1"/>
  <c r="M1215" i="1"/>
  <c r="M1214" i="1"/>
  <c r="N1214" i="1" s="1"/>
  <c r="M1213" i="1"/>
  <c r="N1213" i="1" s="1"/>
  <c r="M1212" i="1"/>
  <c r="N1212" i="1" s="1"/>
  <c r="N1211" i="1"/>
  <c r="M1211" i="1"/>
  <c r="M1210" i="1"/>
  <c r="N1210" i="1" s="1"/>
  <c r="N1209" i="1"/>
  <c r="M1209" i="1"/>
  <c r="M1208" i="1"/>
  <c r="N1208" i="1" s="1"/>
  <c r="M1207" i="1"/>
  <c r="N1207" i="1" s="1"/>
  <c r="M1206" i="1"/>
  <c r="N1206" i="1" s="1"/>
  <c r="M1205" i="1"/>
  <c r="N1205" i="1" s="1"/>
  <c r="M1204" i="1"/>
  <c r="N1204" i="1" s="1"/>
  <c r="N1203" i="1"/>
  <c r="M1203" i="1"/>
  <c r="M1202" i="1"/>
  <c r="N1202" i="1" s="1"/>
  <c r="M1201" i="1"/>
  <c r="N1201" i="1" s="1"/>
  <c r="N1200" i="1"/>
  <c r="M1200" i="1"/>
  <c r="M1199" i="1"/>
  <c r="N1199" i="1" s="1"/>
  <c r="M1198" i="1"/>
  <c r="N1198" i="1" s="1"/>
  <c r="M1197" i="1"/>
  <c r="N1197" i="1" s="1"/>
  <c r="M1196" i="1"/>
  <c r="N1196" i="1" s="1"/>
  <c r="M1195" i="1"/>
  <c r="N1195" i="1" s="1"/>
  <c r="N1194" i="1"/>
  <c r="M1194" i="1"/>
  <c r="M1193" i="1"/>
  <c r="N1193" i="1" s="1"/>
  <c r="M1192" i="1"/>
  <c r="N1192" i="1" s="1"/>
  <c r="M1191" i="1"/>
  <c r="N1191" i="1" s="1"/>
  <c r="M1190" i="1"/>
  <c r="N1190" i="1" s="1"/>
  <c r="M1189" i="1"/>
  <c r="N1189" i="1" s="1"/>
  <c r="M1188" i="1"/>
  <c r="N1188" i="1" s="1"/>
  <c r="M1187" i="1"/>
  <c r="N1187" i="1" s="1"/>
  <c r="M1186" i="1"/>
  <c r="N1186" i="1" s="1"/>
  <c r="M1185" i="1"/>
  <c r="N1185" i="1" s="1"/>
  <c r="M1184" i="1"/>
  <c r="N1184" i="1" s="1"/>
  <c r="M1183" i="1"/>
  <c r="N1183" i="1" s="1"/>
  <c r="M1182" i="1"/>
  <c r="N1182" i="1" s="1"/>
  <c r="M1181" i="1"/>
  <c r="N1181" i="1" s="1"/>
  <c r="M1180" i="1"/>
  <c r="N1180" i="1" s="1"/>
  <c r="M1179" i="1"/>
  <c r="N1179" i="1" s="1"/>
  <c r="M1178" i="1"/>
  <c r="N1178" i="1" s="1"/>
  <c r="M1177" i="1"/>
  <c r="N1177" i="1" s="1"/>
  <c r="M1176" i="1"/>
  <c r="N1176" i="1" s="1"/>
  <c r="M1175" i="1"/>
  <c r="N1175" i="1" s="1"/>
  <c r="M1174" i="1"/>
  <c r="N1174" i="1" s="1"/>
  <c r="M1173" i="1"/>
  <c r="N1173" i="1" s="1"/>
  <c r="M1172" i="1"/>
  <c r="N1172" i="1" s="1"/>
  <c r="M1171" i="1"/>
  <c r="N1171" i="1" s="1"/>
  <c r="M1170" i="1"/>
  <c r="N1170" i="1" s="1"/>
  <c r="M1169" i="1"/>
  <c r="N1169" i="1" s="1"/>
  <c r="M1168" i="1"/>
  <c r="N1168" i="1" s="1"/>
  <c r="N1167" i="1"/>
  <c r="M1167" i="1"/>
  <c r="M1166" i="1"/>
  <c r="N1166" i="1" s="1"/>
  <c r="M1165" i="1"/>
  <c r="N1165" i="1" s="1"/>
  <c r="M1164" i="1"/>
  <c r="N1164" i="1" s="1"/>
  <c r="M1163" i="1"/>
  <c r="N1163" i="1" s="1"/>
  <c r="M1162" i="1"/>
  <c r="N1162" i="1" s="1"/>
  <c r="M1161" i="1"/>
  <c r="N1161" i="1" s="1"/>
  <c r="M1160" i="1"/>
  <c r="N1160" i="1" s="1"/>
  <c r="M1159" i="1"/>
  <c r="N1159" i="1" s="1"/>
  <c r="M1158" i="1"/>
  <c r="N1158" i="1" s="1"/>
  <c r="M1157" i="1"/>
  <c r="N1157" i="1" s="1"/>
  <c r="M1156" i="1"/>
  <c r="N1156" i="1" s="1"/>
  <c r="M1155" i="1"/>
  <c r="N1155" i="1" s="1"/>
  <c r="M1154" i="1"/>
  <c r="N1154" i="1" s="1"/>
  <c r="M1153" i="1"/>
  <c r="N1153" i="1" s="1"/>
  <c r="M1152" i="1"/>
  <c r="N1152" i="1" s="1"/>
  <c r="M1151" i="1"/>
  <c r="N1151" i="1" s="1"/>
  <c r="M1150" i="1"/>
  <c r="N1150" i="1" s="1"/>
  <c r="M1149" i="1"/>
  <c r="N1149" i="1" s="1"/>
  <c r="M1148" i="1"/>
  <c r="N1148" i="1" s="1"/>
  <c r="M1147" i="1"/>
  <c r="N1147" i="1" s="1"/>
  <c r="M1146" i="1"/>
  <c r="N1146" i="1" s="1"/>
  <c r="M1145" i="1"/>
  <c r="N1145" i="1" s="1"/>
  <c r="M1144" i="1"/>
  <c r="N1144" i="1" s="1"/>
  <c r="M1143" i="1"/>
  <c r="N1143" i="1" s="1"/>
  <c r="M1142" i="1"/>
  <c r="N1142" i="1" s="1"/>
  <c r="M1141" i="1"/>
  <c r="N1141" i="1" s="1"/>
  <c r="M1140" i="1"/>
  <c r="N1140" i="1" s="1"/>
  <c r="M1139" i="1"/>
  <c r="N1139" i="1" s="1"/>
  <c r="M1138" i="1"/>
  <c r="N1138" i="1" s="1"/>
  <c r="M1137" i="1"/>
  <c r="N1137" i="1" s="1"/>
  <c r="M1136" i="1"/>
  <c r="N1136" i="1" s="1"/>
  <c r="M1135" i="1"/>
  <c r="N1135" i="1" s="1"/>
  <c r="M1134" i="1"/>
  <c r="N1134" i="1" s="1"/>
  <c r="M1133" i="1"/>
  <c r="N1133" i="1" s="1"/>
  <c r="M1132" i="1"/>
  <c r="N1132" i="1" s="1"/>
  <c r="M1131" i="1"/>
  <c r="N1131" i="1" s="1"/>
  <c r="M1130" i="1"/>
  <c r="N1130" i="1" s="1"/>
  <c r="M1129" i="1"/>
  <c r="N1129" i="1" s="1"/>
  <c r="M1128" i="1"/>
  <c r="N1128" i="1" s="1"/>
  <c r="M1127" i="1"/>
  <c r="N1127" i="1" s="1"/>
  <c r="M1126" i="1"/>
  <c r="N1126" i="1" s="1"/>
  <c r="M1125" i="1"/>
  <c r="N1125" i="1" s="1"/>
  <c r="M1124" i="1"/>
  <c r="N1124" i="1" s="1"/>
  <c r="M1123" i="1"/>
  <c r="N1123" i="1" s="1"/>
  <c r="N1122" i="1"/>
  <c r="M1122" i="1"/>
  <c r="N1121" i="1"/>
  <c r="M1121" i="1"/>
  <c r="M1120" i="1"/>
  <c r="N1120" i="1" s="1"/>
  <c r="M1119" i="1"/>
  <c r="N1119" i="1" s="1"/>
  <c r="M1118" i="1"/>
  <c r="N1118" i="1" s="1"/>
  <c r="M1117" i="1"/>
  <c r="N1117" i="1" s="1"/>
  <c r="M1116" i="1"/>
  <c r="N1116" i="1" s="1"/>
  <c r="M1115" i="1"/>
  <c r="N1115" i="1" s="1"/>
  <c r="M1114" i="1"/>
  <c r="N1114" i="1" s="1"/>
  <c r="M1113" i="1"/>
  <c r="N1113" i="1" s="1"/>
  <c r="M1112" i="1"/>
  <c r="N1112" i="1" s="1"/>
  <c r="M1111" i="1"/>
  <c r="N1111" i="1" s="1"/>
  <c r="M1110" i="1"/>
  <c r="N1110" i="1" s="1"/>
  <c r="M1109" i="1"/>
  <c r="N1109" i="1" s="1"/>
  <c r="M1108" i="1"/>
  <c r="N1108" i="1" s="1"/>
  <c r="M1107" i="1"/>
  <c r="N1107" i="1" s="1"/>
  <c r="M1106" i="1"/>
  <c r="N1106" i="1" s="1"/>
  <c r="M1105" i="1"/>
  <c r="N1105" i="1" s="1"/>
  <c r="M1104" i="1"/>
  <c r="N1104" i="1" s="1"/>
  <c r="N1103" i="1"/>
  <c r="M1103" i="1"/>
  <c r="M1102" i="1"/>
  <c r="N1102" i="1" s="1"/>
  <c r="M1101" i="1"/>
  <c r="N1101" i="1" s="1"/>
  <c r="M1100" i="1"/>
  <c r="N1100" i="1" s="1"/>
  <c r="M1099" i="1"/>
  <c r="N1099" i="1" s="1"/>
  <c r="M1098" i="1"/>
  <c r="N1098" i="1" s="1"/>
  <c r="M1097" i="1"/>
  <c r="N1097" i="1" s="1"/>
  <c r="M1096" i="1"/>
  <c r="N1096" i="1" s="1"/>
  <c r="M1095" i="1"/>
  <c r="N1095" i="1" s="1"/>
  <c r="M1094" i="1"/>
  <c r="N1094" i="1" s="1"/>
  <c r="M1093" i="1"/>
  <c r="N1093" i="1" s="1"/>
  <c r="N1092" i="1"/>
  <c r="M1092" i="1"/>
  <c r="M1091" i="1"/>
  <c r="N1091" i="1" s="1"/>
  <c r="M1090" i="1"/>
  <c r="N1090" i="1" s="1"/>
  <c r="M1089" i="1"/>
  <c r="N1089" i="1" s="1"/>
  <c r="M1088" i="1"/>
  <c r="N1088" i="1" s="1"/>
  <c r="M1087" i="1"/>
  <c r="N1087" i="1" s="1"/>
  <c r="M1086" i="1"/>
  <c r="N1086" i="1" s="1"/>
  <c r="N1085" i="1"/>
  <c r="M1085" i="1"/>
  <c r="M1084" i="1"/>
  <c r="N1084" i="1" s="1"/>
  <c r="N1083" i="1"/>
  <c r="M1083" i="1"/>
  <c r="M1082" i="1"/>
  <c r="N1082" i="1" s="1"/>
  <c r="M1081" i="1"/>
  <c r="N1081" i="1" s="1"/>
  <c r="M1080" i="1"/>
  <c r="N1080" i="1" s="1"/>
  <c r="M1079" i="1"/>
  <c r="N1079" i="1" s="1"/>
  <c r="M1078" i="1"/>
  <c r="N1078" i="1" s="1"/>
  <c r="M1077" i="1"/>
  <c r="N1077" i="1" s="1"/>
  <c r="M1076" i="1"/>
  <c r="N1076" i="1" s="1"/>
  <c r="M1075" i="1"/>
  <c r="N1075" i="1" s="1"/>
  <c r="M1074" i="1"/>
  <c r="N1074" i="1" s="1"/>
  <c r="M1073" i="1"/>
  <c r="N1073" i="1" s="1"/>
  <c r="M1072" i="1"/>
  <c r="N1072" i="1" s="1"/>
  <c r="N1071" i="1"/>
  <c r="M1071" i="1"/>
  <c r="M1070" i="1"/>
  <c r="N1070" i="1" s="1"/>
  <c r="M1069" i="1"/>
  <c r="N1069" i="1" s="1"/>
  <c r="M1068" i="1"/>
  <c r="N1068" i="1" s="1"/>
  <c r="N1067" i="1"/>
  <c r="M1067" i="1"/>
  <c r="M1066" i="1"/>
  <c r="N1066" i="1" s="1"/>
  <c r="M1065" i="1"/>
  <c r="N1065" i="1" s="1"/>
  <c r="M1064" i="1"/>
  <c r="N1064" i="1" s="1"/>
  <c r="M1063" i="1"/>
  <c r="N1063" i="1" s="1"/>
  <c r="M1062" i="1"/>
  <c r="N1062" i="1" s="1"/>
  <c r="M1061" i="1"/>
  <c r="N1061" i="1" s="1"/>
  <c r="M1060" i="1"/>
  <c r="N1060" i="1" s="1"/>
  <c r="M1059" i="1"/>
  <c r="N1059" i="1" s="1"/>
  <c r="M1058" i="1"/>
  <c r="N1058" i="1" s="1"/>
  <c r="M1057" i="1"/>
  <c r="N1057" i="1" s="1"/>
  <c r="N1056" i="1"/>
  <c r="M1056" i="1"/>
  <c r="M1055" i="1"/>
  <c r="N1055" i="1" s="1"/>
  <c r="M1054" i="1"/>
  <c r="N1054" i="1" s="1"/>
  <c r="M1053" i="1"/>
  <c r="N1053" i="1" s="1"/>
  <c r="M1052" i="1"/>
  <c r="N1052" i="1" s="1"/>
  <c r="M1051" i="1"/>
  <c r="N1051" i="1" s="1"/>
  <c r="N1050" i="1"/>
  <c r="M1050" i="1"/>
  <c r="M1049" i="1"/>
  <c r="N1049" i="1" s="1"/>
  <c r="M1048" i="1"/>
  <c r="N1048" i="1" s="1"/>
  <c r="M1047" i="1"/>
  <c r="N1047" i="1" s="1"/>
  <c r="M1046" i="1"/>
  <c r="N1046" i="1" s="1"/>
  <c r="M1045" i="1"/>
  <c r="N1045" i="1" s="1"/>
  <c r="M1044" i="1"/>
  <c r="N1044" i="1" s="1"/>
  <c r="M1043" i="1"/>
  <c r="N1043" i="1" s="1"/>
  <c r="M1042" i="1"/>
  <c r="N1042" i="1" s="1"/>
  <c r="M1041" i="1"/>
  <c r="N1041" i="1" s="1"/>
  <c r="M1040" i="1"/>
  <c r="N1040" i="1" s="1"/>
  <c r="M1039" i="1"/>
  <c r="N1039" i="1" s="1"/>
  <c r="M1038" i="1"/>
  <c r="N1038" i="1" s="1"/>
  <c r="M1037" i="1"/>
  <c r="N1037" i="1" s="1"/>
  <c r="N1036" i="1"/>
  <c r="M1036" i="1"/>
  <c r="M1035" i="1"/>
  <c r="N1035" i="1" s="1"/>
  <c r="M1034" i="1"/>
  <c r="N1034" i="1" s="1"/>
  <c r="M1033" i="1"/>
  <c r="N1033" i="1" s="1"/>
  <c r="M1032" i="1"/>
  <c r="N1032" i="1" s="1"/>
  <c r="N1031" i="1"/>
  <c r="M1031" i="1"/>
  <c r="M1030" i="1"/>
  <c r="N1030" i="1" s="1"/>
  <c r="M1029" i="1"/>
  <c r="N1029" i="1" s="1"/>
  <c r="M1028" i="1"/>
  <c r="N1028" i="1" s="1"/>
  <c r="M1027" i="1"/>
  <c r="N1027" i="1" s="1"/>
  <c r="M1026" i="1"/>
  <c r="N1026" i="1" s="1"/>
  <c r="M1025" i="1"/>
  <c r="N1025" i="1" s="1"/>
  <c r="N1024" i="1"/>
  <c r="M1024" i="1"/>
  <c r="M1023" i="1"/>
  <c r="N1023" i="1" s="1"/>
  <c r="M1022" i="1"/>
  <c r="N1022" i="1" s="1"/>
  <c r="M1021" i="1"/>
  <c r="N1021" i="1" s="1"/>
  <c r="M1020" i="1"/>
  <c r="N1020" i="1" s="1"/>
  <c r="M1019" i="1"/>
  <c r="N1019" i="1" s="1"/>
  <c r="M1018" i="1"/>
  <c r="N1018" i="1" s="1"/>
  <c r="M1017" i="1"/>
  <c r="N1017" i="1" s="1"/>
  <c r="M1016" i="1"/>
  <c r="N1016" i="1" s="1"/>
  <c r="M1015" i="1"/>
  <c r="N1015" i="1" s="1"/>
  <c r="M1014" i="1"/>
  <c r="N1014" i="1" s="1"/>
  <c r="M1013" i="1"/>
  <c r="N1013" i="1" s="1"/>
  <c r="M1012" i="1"/>
  <c r="N1012" i="1" s="1"/>
  <c r="M1011" i="1"/>
  <c r="N1011" i="1" s="1"/>
  <c r="M1010" i="1"/>
  <c r="N1010" i="1" s="1"/>
  <c r="M1009" i="1"/>
  <c r="N1009" i="1" s="1"/>
  <c r="M1008" i="1"/>
  <c r="N1008" i="1" s="1"/>
  <c r="M1007" i="1"/>
  <c r="N1007" i="1" s="1"/>
  <c r="M1006" i="1"/>
  <c r="N1006" i="1" s="1"/>
  <c r="M1005" i="1"/>
  <c r="N1005" i="1" s="1"/>
  <c r="M1004" i="1"/>
  <c r="N1004" i="1" s="1"/>
  <c r="M1003" i="1"/>
  <c r="N1003" i="1" s="1"/>
  <c r="M1002" i="1"/>
  <c r="N1002" i="1" s="1"/>
  <c r="M1001" i="1"/>
  <c r="N1001" i="1" s="1"/>
  <c r="N1000" i="1"/>
  <c r="M1000" i="1"/>
  <c r="M999" i="1"/>
  <c r="N999" i="1" s="1"/>
  <c r="M998" i="1"/>
  <c r="N998" i="1" s="1"/>
  <c r="M997" i="1"/>
  <c r="N997" i="1" s="1"/>
  <c r="M996" i="1"/>
  <c r="N996" i="1" s="1"/>
  <c r="N995" i="1"/>
  <c r="M995" i="1"/>
  <c r="M994" i="1"/>
  <c r="N994" i="1" s="1"/>
  <c r="M993" i="1"/>
  <c r="N993" i="1" s="1"/>
  <c r="M992" i="1"/>
  <c r="N992" i="1" s="1"/>
  <c r="M991" i="1"/>
  <c r="N991" i="1" s="1"/>
  <c r="M990" i="1"/>
  <c r="N990" i="1" s="1"/>
  <c r="N989" i="1"/>
  <c r="M989" i="1"/>
  <c r="M988" i="1"/>
  <c r="N988" i="1" s="1"/>
  <c r="M987" i="1"/>
  <c r="N987" i="1" s="1"/>
  <c r="M986" i="1"/>
  <c r="N986" i="1" s="1"/>
  <c r="M985" i="1"/>
  <c r="N985" i="1" s="1"/>
  <c r="M984" i="1"/>
  <c r="N984" i="1" s="1"/>
  <c r="M983" i="1"/>
  <c r="N983" i="1" s="1"/>
  <c r="N982" i="1"/>
  <c r="M982" i="1"/>
  <c r="M981" i="1"/>
  <c r="N981" i="1" s="1"/>
  <c r="M980" i="1"/>
  <c r="N980" i="1" s="1"/>
  <c r="M979" i="1"/>
  <c r="N979" i="1" s="1"/>
  <c r="M978" i="1"/>
  <c r="N978" i="1" s="1"/>
  <c r="N977" i="1"/>
  <c r="M977" i="1"/>
  <c r="M976" i="1"/>
  <c r="N976" i="1" s="1"/>
  <c r="M975" i="1"/>
  <c r="N975" i="1" s="1"/>
  <c r="M974" i="1"/>
  <c r="N974" i="1" s="1"/>
  <c r="M973" i="1"/>
  <c r="N973" i="1" s="1"/>
  <c r="M972" i="1"/>
  <c r="N972" i="1" s="1"/>
  <c r="N971" i="1"/>
  <c r="M971" i="1"/>
  <c r="N970" i="1"/>
  <c r="M970" i="1"/>
  <c r="M969" i="1"/>
  <c r="N969" i="1" s="1"/>
  <c r="M968" i="1"/>
  <c r="N968" i="1" s="1"/>
  <c r="M967" i="1"/>
  <c r="N967" i="1" s="1"/>
  <c r="M966" i="1"/>
  <c r="N966" i="1" s="1"/>
  <c r="M965" i="1"/>
  <c r="N965" i="1" s="1"/>
  <c r="M964" i="1"/>
  <c r="N964" i="1" s="1"/>
  <c r="M963" i="1"/>
  <c r="N963" i="1" s="1"/>
  <c r="M962" i="1"/>
  <c r="N962" i="1" s="1"/>
  <c r="M961" i="1"/>
  <c r="N961" i="1" s="1"/>
  <c r="M960" i="1"/>
  <c r="N960" i="1" s="1"/>
  <c r="M959" i="1"/>
  <c r="N959" i="1" s="1"/>
  <c r="M958" i="1"/>
  <c r="N958" i="1" s="1"/>
  <c r="M957" i="1"/>
  <c r="N957" i="1" s="1"/>
  <c r="M956" i="1"/>
  <c r="N956" i="1" s="1"/>
  <c r="M955" i="1"/>
  <c r="N955" i="1" s="1"/>
  <c r="M954" i="1"/>
  <c r="N954" i="1" s="1"/>
  <c r="M953" i="1"/>
  <c r="N953" i="1" s="1"/>
  <c r="N952" i="1"/>
  <c r="M952" i="1"/>
  <c r="M951" i="1"/>
  <c r="N951" i="1" s="1"/>
  <c r="M950" i="1"/>
  <c r="N950" i="1" s="1"/>
  <c r="M949" i="1"/>
  <c r="N949" i="1" s="1"/>
  <c r="M948" i="1"/>
  <c r="N948" i="1" s="1"/>
  <c r="M947" i="1"/>
  <c r="N947" i="1" s="1"/>
  <c r="N946" i="1"/>
  <c r="M946" i="1"/>
  <c r="M945" i="1"/>
  <c r="N945" i="1" s="1"/>
  <c r="M944" i="1"/>
  <c r="N944" i="1" s="1"/>
  <c r="M943" i="1"/>
  <c r="N943" i="1" s="1"/>
  <c r="M942" i="1"/>
  <c r="N942" i="1" s="1"/>
  <c r="N941" i="1"/>
  <c r="M941" i="1"/>
  <c r="M940" i="1"/>
  <c r="N940" i="1" s="1"/>
  <c r="M939" i="1"/>
  <c r="N939" i="1" s="1"/>
  <c r="M938" i="1"/>
  <c r="N938" i="1" s="1"/>
  <c r="N937" i="1"/>
  <c r="M937" i="1"/>
  <c r="M936" i="1"/>
  <c r="N936" i="1" s="1"/>
  <c r="M935" i="1"/>
  <c r="N935" i="1" s="1"/>
  <c r="M934" i="1"/>
  <c r="N934" i="1" s="1"/>
  <c r="M933" i="1"/>
  <c r="N933" i="1" s="1"/>
  <c r="M932" i="1"/>
  <c r="N932" i="1" s="1"/>
  <c r="M931" i="1"/>
  <c r="N931" i="1" s="1"/>
  <c r="M930" i="1"/>
  <c r="N930" i="1" s="1"/>
  <c r="M929" i="1"/>
  <c r="N929" i="1" s="1"/>
  <c r="N928" i="1"/>
  <c r="M928" i="1"/>
  <c r="M927" i="1"/>
  <c r="N927" i="1" s="1"/>
  <c r="M926" i="1"/>
  <c r="N926" i="1" s="1"/>
  <c r="M925" i="1"/>
  <c r="N925" i="1" s="1"/>
  <c r="M924" i="1"/>
  <c r="N924" i="1" s="1"/>
  <c r="N923" i="1"/>
  <c r="M923" i="1"/>
  <c r="M922" i="1"/>
  <c r="N922" i="1" s="1"/>
  <c r="M921" i="1"/>
  <c r="N921" i="1" s="1"/>
  <c r="M920" i="1"/>
  <c r="N920" i="1" s="1"/>
  <c r="N919" i="1"/>
  <c r="M919" i="1"/>
  <c r="M918" i="1"/>
  <c r="N918" i="1" s="1"/>
  <c r="M917" i="1"/>
  <c r="N917" i="1" s="1"/>
  <c r="N916" i="1"/>
  <c r="M916" i="1"/>
  <c r="M915" i="1"/>
  <c r="N915" i="1" s="1"/>
  <c r="M914" i="1"/>
  <c r="N914" i="1" s="1"/>
  <c r="M913" i="1"/>
  <c r="N913" i="1" s="1"/>
  <c r="M912" i="1"/>
  <c r="N912" i="1" s="1"/>
  <c r="M911" i="1"/>
  <c r="N911" i="1" s="1"/>
  <c r="N910" i="1"/>
  <c r="M910" i="1"/>
  <c r="M909" i="1"/>
  <c r="N909" i="1" s="1"/>
  <c r="M908" i="1"/>
  <c r="N908" i="1" s="1"/>
  <c r="M907" i="1"/>
  <c r="N907" i="1" s="1"/>
  <c r="M906" i="1"/>
  <c r="N906" i="1" s="1"/>
  <c r="N905" i="1"/>
  <c r="M905" i="1"/>
  <c r="M904" i="1"/>
  <c r="N904" i="1" s="1"/>
  <c r="M903" i="1"/>
  <c r="N903" i="1" s="1"/>
  <c r="M902" i="1"/>
  <c r="N902" i="1" s="1"/>
  <c r="N901" i="1"/>
  <c r="M901" i="1"/>
  <c r="M900" i="1"/>
  <c r="N900" i="1" s="1"/>
  <c r="M899" i="1"/>
  <c r="N899" i="1" s="1"/>
  <c r="N898" i="1"/>
  <c r="M898" i="1"/>
  <c r="M897" i="1"/>
  <c r="N897" i="1" s="1"/>
  <c r="M896" i="1"/>
  <c r="N896" i="1" s="1"/>
  <c r="M895" i="1"/>
  <c r="N895" i="1" s="1"/>
  <c r="M894" i="1"/>
  <c r="N894" i="1" s="1"/>
  <c r="M893" i="1"/>
  <c r="N893" i="1" s="1"/>
  <c r="N892" i="1"/>
  <c r="M892" i="1"/>
  <c r="M891" i="1"/>
  <c r="N891" i="1" s="1"/>
  <c r="M890" i="1"/>
  <c r="N890" i="1" s="1"/>
  <c r="M889" i="1"/>
  <c r="N889" i="1" s="1"/>
  <c r="M888" i="1"/>
  <c r="N888" i="1" s="1"/>
  <c r="N887" i="1"/>
  <c r="M887" i="1"/>
  <c r="M886" i="1"/>
  <c r="N886" i="1" s="1"/>
  <c r="M885" i="1"/>
  <c r="N885" i="1" s="1"/>
  <c r="M884" i="1"/>
  <c r="N884" i="1" s="1"/>
  <c r="N883" i="1"/>
  <c r="M883" i="1"/>
  <c r="M882" i="1"/>
  <c r="N882" i="1" s="1"/>
  <c r="M881" i="1"/>
  <c r="N881" i="1" s="1"/>
  <c r="M880" i="1"/>
  <c r="N880" i="1" s="1"/>
  <c r="M879" i="1"/>
  <c r="N879" i="1" s="1"/>
  <c r="M878" i="1"/>
  <c r="N878" i="1" s="1"/>
  <c r="M877" i="1"/>
  <c r="N877" i="1" s="1"/>
  <c r="M876" i="1"/>
  <c r="N876" i="1" s="1"/>
  <c r="M875" i="1"/>
  <c r="N875" i="1" s="1"/>
  <c r="N874" i="1"/>
  <c r="M874" i="1"/>
  <c r="M873" i="1"/>
  <c r="N873" i="1" s="1"/>
  <c r="M872" i="1"/>
  <c r="N872" i="1" s="1"/>
  <c r="M871" i="1"/>
  <c r="N871" i="1" s="1"/>
  <c r="M870" i="1"/>
  <c r="N870" i="1" s="1"/>
  <c r="N869" i="1"/>
  <c r="M869" i="1"/>
  <c r="M868" i="1"/>
  <c r="N868" i="1" s="1"/>
  <c r="M867" i="1"/>
  <c r="N867" i="1" s="1"/>
  <c r="M866" i="1"/>
  <c r="N866" i="1" s="1"/>
  <c r="N865" i="1"/>
  <c r="M865" i="1"/>
  <c r="M864" i="1"/>
  <c r="N864" i="1" s="1"/>
  <c r="M863" i="1"/>
  <c r="N863" i="1" s="1"/>
  <c r="N862" i="1"/>
  <c r="M862" i="1"/>
  <c r="M861" i="1"/>
  <c r="N861" i="1" s="1"/>
  <c r="M860" i="1"/>
  <c r="N860" i="1" s="1"/>
  <c r="M859" i="1"/>
  <c r="N859" i="1" s="1"/>
  <c r="M858" i="1"/>
  <c r="N858" i="1" s="1"/>
  <c r="M857" i="1"/>
  <c r="N857" i="1" s="1"/>
  <c r="N856" i="1"/>
  <c r="M856" i="1"/>
  <c r="M855" i="1"/>
  <c r="N855" i="1" s="1"/>
  <c r="M854" i="1"/>
  <c r="N854" i="1" s="1"/>
  <c r="M853" i="1"/>
  <c r="N853" i="1" s="1"/>
  <c r="M852" i="1"/>
  <c r="N852" i="1" s="1"/>
  <c r="N851" i="1"/>
  <c r="M851" i="1"/>
  <c r="M850" i="1"/>
  <c r="N850" i="1" s="1"/>
  <c r="M849" i="1"/>
  <c r="N849" i="1" s="1"/>
  <c r="M848" i="1"/>
  <c r="N848" i="1" s="1"/>
  <c r="N847" i="1"/>
  <c r="M847" i="1"/>
  <c r="M846" i="1"/>
  <c r="N846" i="1" s="1"/>
  <c r="M845" i="1"/>
  <c r="N845" i="1" s="1"/>
  <c r="N844" i="1"/>
  <c r="M844" i="1"/>
  <c r="M843" i="1"/>
  <c r="N843" i="1" s="1"/>
  <c r="M842" i="1"/>
  <c r="N842" i="1" s="1"/>
  <c r="M841" i="1"/>
  <c r="N841" i="1" s="1"/>
  <c r="M840" i="1"/>
  <c r="N840" i="1" s="1"/>
  <c r="M839" i="1"/>
  <c r="N839" i="1" s="1"/>
  <c r="M838" i="1"/>
  <c r="N838" i="1" s="1"/>
  <c r="M837" i="1"/>
  <c r="N837" i="1" s="1"/>
  <c r="M836" i="1"/>
  <c r="N836" i="1" s="1"/>
  <c r="M835" i="1"/>
  <c r="N835" i="1" s="1"/>
  <c r="M834" i="1"/>
  <c r="N834" i="1" s="1"/>
  <c r="M833" i="1"/>
  <c r="N833" i="1" s="1"/>
  <c r="N832" i="1"/>
  <c r="M832" i="1"/>
  <c r="M831" i="1"/>
  <c r="N831" i="1" s="1"/>
  <c r="N830" i="1"/>
  <c r="M830" i="1"/>
  <c r="M829" i="1"/>
  <c r="N829" i="1" s="1"/>
  <c r="M828" i="1"/>
  <c r="N828" i="1" s="1"/>
  <c r="N827" i="1"/>
  <c r="M827" i="1"/>
  <c r="M826" i="1"/>
  <c r="N826" i="1" s="1"/>
  <c r="M825" i="1"/>
  <c r="N825" i="1" s="1"/>
  <c r="M824" i="1"/>
  <c r="N824" i="1" s="1"/>
  <c r="N823" i="1"/>
  <c r="M823" i="1"/>
  <c r="M822" i="1"/>
  <c r="N822" i="1" s="1"/>
  <c r="M821" i="1"/>
  <c r="N821" i="1" s="1"/>
  <c r="M820" i="1"/>
  <c r="N820" i="1" s="1"/>
  <c r="M819" i="1"/>
  <c r="N819" i="1" s="1"/>
  <c r="M818" i="1"/>
  <c r="N818" i="1" s="1"/>
  <c r="M817" i="1"/>
  <c r="N817" i="1" s="1"/>
  <c r="N816" i="1"/>
  <c r="M816" i="1"/>
  <c r="M815" i="1"/>
  <c r="N815" i="1" s="1"/>
  <c r="N814" i="1"/>
  <c r="M814" i="1"/>
  <c r="M813" i="1"/>
  <c r="N813" i="1" s="1"/>
  <c r="M812" i="1"/>
  <c r="N812" i="1" s="1"/>
  <c r="M811" i="1"/>
  <c r="N811" i="1" s="1"/>
  <c r="M810" i="1"/>
  <c r="N810" i="1" s="1"/>
  <c r="M809" i="1"/>
  <c r="N809" i="1" s="1"/>
  <c r="M808" i="1"/>
  <c r="N808" i="1" s="1"/>
  <c r="N807" i="1"/>
  <c r="M807" i="1"/>
  <c r="M806" i="1"/>
  <c r="N806" i="1" s="1"/>
  <c r="N805" i="1"/>
  <c r="M805" i="1"/>
  <c r="M804" i="1"/>
  <c r="N804" i="1" s="1"/>
  <c r="M803" i="1"/>
  <c r="N803" i="1" s="1"/>
  <c r="N802" i="1"/>
  <c r="M802" i="1"/>
  <c r="M801" i="1"/>
  <c r="N801" i="1" s="1"/>
  <c r="M800" i="1"/>
  <c r="N800" i="1" s="1"/>
  <c r="M799" i="1"/>
  <c r="N799" i="1" s="1"/>
  <c r="N798" i="1"/>
  <c r="M798" i="1"/>
  <c r="M797" i="1"/>
  <c r="N797" i="1" s="1"/>
  <c r="N796" i="1"/>
  <c r="M796" i="1"/>
  <c r="M795" i="1"/>
  <c r="N795" i="1" s="1"/>
  <c r="M794" i="1"/>
  <c r="N794" i="1" s="1"/>
  <c r="M793" i="1"/>
  <c r="N793" i="1" s="1"/>
  <c r="M792" i="1"/>
  <c r="N792" i="1" s="1"/>
  <c r="M791" i="1"/>
  <c r="N791" i="1" s="1"/>
  <c r="M790" i="1"/>
  <c r="N790" i="1" s="1"/>
  <c r="M789" i="1"/>
  <c r="N789" i="1" s="1"/>
  <c r="M788" i="1"/>
  <c r="N788" i="1" s="1"/>
  <c r="N787" i="1"/>
  <c r="M787" i="1"/>
  <c r="M786" i="1"/>
  <c r="N786" i="1" s="1"/>
  <c r="M785" i="1"/>
  <c r="N785" i="1" s="1"/>
  <c r="N784" i="1"/>
  <c r="M784" i="1"/>
  <c r="M783" i="1"/>
  <c r="N783" i="1" s="1"/>
  <c r="M782" i="1"/>
  <c r="N782" i="1" s="1"/>
  <c r="M781" i="1"/>
  <c r="N781" i="1" s="1"/>
  <c r="M780" i="1"/>
  <c r="N780" i="1" s="1"/>
  <c r="M779" i="1"/>
  <c r="N779" i="1" s="1"/>
  <c r="N778" i="1"/>
  <c r="M778" i="1"/>
  <c r="M777" i="1"/>
  <c r="N777" i="1" s="1"/>
  <c r="M776" i="1"/>
  <c r="N776" i="1" s="1"/>
  <c r="M775" i="1"/>
  <c r="N775" i="1" s="1"/>
  <c r="M774" i="1"/>
  <c r="N774" i="1" s="1"/>
  <c r="M773" i="1"/>
  <c r="N773" i="1" s="1"/>
  <c r="M772" i="1"/>
  <c r="N772" i="1" s="1"/>
  <c r="N771" i="1"/>
  <c r="M771" i="1"/>
  <c r="M770" i="1"/>
  <c r="N770" i="1" s="1"/>
  <c r="N769" i="1"/>
  <c r="M769" i="1"/>
  <c r="M768" i="1"/>
  <c r="N768" i="1" s="1"/>
  <c r="M767" i="1"/>
  <c r="N767" i="1" s="1"/>
  <c r="M766" i="1"/>
  <c r="N766" i="1" s="1"/>
  <c r="M765" i="1"/>
  <c r="N765" i="1" s="1"/>
  <c r="M764" i="1"/>
  <c r="N764" i="1" s="1"/>
  <c r="M763" i="1"/>
  <c r="N763" i="1" s="1"/>
  <c r="N762" i="1"/>
  <c r="M762" i="1"/>
  <c r="M761" i="1"/>
  <c r="N761" i="1" s="1"/>
  <c r="N760" i="1"/>
  <c r="M760" i="1"/>
  <c r="M759" i="1"/>
  <c r="N759" i="1" s="1"/>
  <c r="M758" i="1"/>
  <c r="N758" i="1" s="1"/>
  <c r="M757" i="1"/>
  <c r="N757" i="1" s="1"/>
  <c r="M756" i="1"/>
  <c r="N756" i="1" s="1"/>
  <c r="M755" i="1"/>
  <c r="N755" i="1" s="1"/>
  <c r="M754" i="1"/>
  <c r="N754" i="1" s="1"/>
  <c r="N753" i="1"/>
  <c r="M753" i="1"/>
  <c r="M752" i="1"/>
  <c r="N752" i="1" s="1"/>
  <c r="N751" i="1"/>
  <c r="M751" i="1"/>
  <c r="M750" i="1"/>
  <c r="N750" i="1" s="1"/>
  <c r="M749" i="1"/>
  <c r="N749" i="1" s="1"/>
  <c r="N748" i="1"/>
  <c r="M748" i="1"/>
  <c r="M747" i="1"/>
  <c r="N747" i="1" s="1"/>
  <c r="M746" i="1"/>
  <c r="N746" i="1" s="1"/>
  <c r="M745" i="1"/>
  <c r="N745" i="1" s="1"/>
  <c r="N744" i="1"/>
  <c r="M744" i="1"/>
  <c r="M743" i="1"/>
  <c r="N743" i="1" s="1"/>
  <c r="N742" i="1"/>
  <c r="M742" i="1"/>
  <c r="M741" i="1"/>
  <c r="N741" i="1" s="1"/>
  <c r="M740" i="1"/>
  <c r="N740" i="1" s="1"/>
  <c r="M739" i="1"/>
  <c r="N739" i="1" s="1"/>
  <c r="M738" i="1"/>
  <c r="N738" i="1" s="1"/>
  <c r="M737" i="1"/>
  <c r="N737" i="1" s="1"/>
  <c r="M736" i="1"/>
  <c r="N736" i="1" s="1"/>
  <c r="M735" i="1"/>
  <c r="N735" i="1" s="1"/>
  <c r="M734" i="1"/>
  <c r="N734" i="1" s="1"/>
  <c r="N733" i="1"/>
  <c r="M733" i="1"/>
  <c r="M732" i="1"/>
  <c r="N732" i="1" s="1"/>
  <c r="M731" i="1"/>
  <c r="N731" i="1" s="1"/>
  <c r="N730" i="1"/>
  <c r="M730" i="1"/>
  <c r="M729" i="1"/>
  <c r="N729" i="1" s="1"/>
  <c r="M728" i="1"/>
  <c r="N728" i="1" s="1"/>
  <c r="M727" i="1"/>
  <c r="N727" i="1" s="1"/>
  <c r="M726" i="1"/>
  <c r="N726" i="1" s="1"/>
  <c r="M725" i="1"/>
  <c r="N725" i="1" s="1"/>
  <c r="N724" i="1"/>
  <c r="M724" i="1"/>
  <c r="M723" i="1"/>
  <c r="N723" i="1" s="1"/>
  <c r="M722" i="1"/>
  <c r="N722" i="1" s="1"/>
  <c r="M721" i="1"/>
  <c r="N721" i="1" s="1"/>
  <c r="M720" i="1"/>
  <c r="N720" i="1" s="1"/>
  <c r="M719" i="1"/>
  <c r="N719" i="1" s="1"/>
  <c r="M718" i="1"/>
  <c r="N718" i="1" s="1"/>
  <c r="N717" i="1"/>
  <c r="M717" i="1"/>
  <c r="M716" i="1"/>
  <c r="N716" i="1" s="1"/>
  <c r="N715" i="1"/>
  <c r="M715" i="1"/>
  <c r="M714" i="1"/>
  <c r="N714" i="1" s="1"/>
  <c r="M713" i="1"/>
  <c r="N713" i="1" s="1"/>
  <c r="M712" i="1"/>
  <c r="N712" i="1" s="1"/>
  <c r="M711" i="1"/>
  <c r="N711" i="1" s="1"/>
  <c r="M710" i="1"/>
  <c r="N710" i="1" s="1"/>
  <c r="M709" i="1"/>
  <c r="N709" i="1" s="1"/>
  <c r="N708" i="1"/>
  <c r="M708" i="1"/>
  <c r="M707" i="1"/>
  <c r="N707" i="1" s="1"/>
  <c r="N706" i="1"/>
  <c r="M706" i="1"/>
  <c r="M705" i="1"/>
  <c r="N705" i="1" s="1"/>
  <c r="M704" i="1"/>
  <c r="N704" i="1" s="1"/>
  <c r="M703" i="1"/>
  <c r="N703" i="1" s="1"/>
  <c r="M702" i="1"/>
  <c r="N702" i="1" s="1"/>
  <c r="M701" i="1"/>
  <c r="N701" i="1" s="1"/>
  <c r="M700" i="1"/>
  <c r="N700" i="1" s="1"/>
  <c r="N699" i="1"/>
  <c r="M699" i="1"/>
  <c r="M698" i="1"/>
  <c r="N698" i="1" s="1"/>
  <c r="N697" i="1"/>
  <c r="M697" i="1"/>
  <c r="M696" i="1"/>
  <c r="N696" i="1" s="1"/>
  <c r="M695" i="1"/>
  <c r="N695" i="1" s="1"/>
  <c r="N694" i="1"/>
  <c r="M694" i="1"/>
  <c r="M693" i="1"/>
  <c r="N693" i="1" s="1"/>
  <c r="M692" i="1"/>
  <c r="N692" i="1" s="1"/>
  <c r="M691" i="1"/>
  <c r="N691" i="1" s="1"/>
  <c r="N690" i="1"/>
  <c r="M690" i="1"/>
  <c r="M689" i="1"/>
  <c r="N689" i="1" s="1"/>
  <c r="N688" i="1"/>
  <c r="M688" i="1"/>
  <c r="M687" i="1"/>
  <c r="N687" i="1" s="1"/>
  <c r="M686" i="1"/>
  <c r="N686" i="1" s="1"/>
  <c r="M685" i="1"/>
  <c r="N685" i="1" s="1"/>
  <c r="M684" i="1"/>
  <c r="N684" i="1" s="1"/>
  <c r="M683" i="1"/>
  <c r="N683" i="1" s="1"/>
  <c r="M682" i="1"/>
  <c r="N682" i="1" s="1"/>
  <c r="M681" i="1"/>
  <c r="N681" i="1" s="1"/>
  <c r="M680" i="1"/>
  <c r="N680" i="1" s="1"/>
  <c r="N679" i="1"/>
  <c r="M679" i="1"/>
  <c r="M678" i="1"/>
  <c r="N678" i="1" s="1"/>
  <c r="M677" i="1"/>
  <c r="N677" i="1" s="1"/>
  <c r="N676" i="1"/>
  <c r="M676" i="1"/>
  <c r="M675" i="1"/>
  <c r="N675" i="1" s="1"/>
  <c r="M674" i="1"/>
  <c r="N674" i="1" s="1"/>
  <c r="M673" i="1"/>
  <c r="N673" i="1" s="1"/>
  <c r="M672" i="1"/>
  <c r="N672" i="1" s="1"/>
  <c r="M671" i="1"/>
  <c r="N671" i="1" s="1"/>
  <c r="N670" i="1"/>
  <c r="M670" i="1"/>
  <c r="M669" i="1"/>
  <c r="N669" i="1" s="1"/>
  <c r="M668" i="1"/>
  <c r="N668" i="1" s="1"/>
  <c r="M667" i="1"/>
  <c r="N667" i="1" s="1"/>
  <c r="M666" i="1"/>
  <c r="N666" i="1" s="1"/>
  <c r="M665" i="1"/>
  <c r="N665" i="1" s="1"/>
  <c r="M664" i="1"/>
  <c r="N664" i="1" s="1"/>
  <c r="N663" i="1"/>
  <c r="M663" i="1"/>
  <c r="M662" i="1"/>
  <c r="N662" i="1" s="1"/>
  <c r="N661" i="1"/>
  <c r="M661" i="1"/>
  <c r="M660" i="1"/>
  <c r="N660" i="1" s="1"/>
  <c r="M659" i="1"/>
  <c r="N659" i="1" s="1"/>
  <c r="M658" i="1"/>
  <c r="N658" i="1" s="1"/>
  <c r="M657" i="1"/>
  <c r="N657" i="1" s="1"/>
  <c r="M656" i="1"/>
  <c r="N656" i="1" s="1"/>
  <c r="M655" i="1"/>
  <c r="N655" i="1" s="1"/>
  <c r="N654" i="1"/>
  <c r="M654" i="1"/>
  <c r="M653" i="1"/>
  <c r="N653" i="1" s="1"/>
  <c r="N652" i="1"/>
  <c r="M652" i="1"/>
  <c r="M651" i="1"/>
  <c r="N651" i="1" s="1"/>
  <c r="M650" i="1"/>
  <c r="N650" i="1" s="1"/>
  <c r="M649" i="1"/>
  <c r="N649" i="1" s="1"/>
  <c r="M648" i="1"/>
  <c r="N648" i="1" s="1"/>
  <c r="M647" i="1"/>
  <c r="N647" i="1" s="1"/>
  <c r="M646" i="1"/>
  <c r="N646" i="1" s="1"/>
  <c r="N645" i="1"/>
  <c r="M645" i="1"/>
  <c r="M644" i="1"/>
  <c r="N644" i="1" s="1"/>
  <c r="N643" i="1"/>
  <c r="M643" i="1"/>
  <c r="M642" i="1"/>
  <c r="N642" i="1" s="1"/>
  <c r="M641" i="1"/>
  <c r="N641" i="1" s="1"/>
  <c r="N640" i="1"/>
  <c r="M640" i="1"/>
  <c r="M639" i="1"/>
  <c r="N639" i="1" s="1"/>
  <c r="M638" i="1"/>
  <c r="N638" i="1" s="1"/>
  <c r="M637" i="1"/>
  <c r="N637" i="1" s="1"/>
  <c r="N636" i="1"/>
  <c r="M636" i="1"/>
  <c r="M635" i="1"/>
  <c r="N635" i="1" s="1"/>
  <c r="N634" i="1"/>
  <c r="M634" i="1"/>
  <c r="M633" i="1"/>
  <c r="N633" i="1" s="1"/>
  <c r="M632" i="1"/>
  <c r="N632" i="1" s="1"/>
  <c r="M631" i="1"/>
  <c r="N631" i="1" s="1"/>
  <c r="M630" i="1"/>
  <c r="N630" i="1" s="1"/>
  <c r="M629" i="1"/>
  <c r="N629" i="1" s="1"/>
  <c r="M628" i="1"/>
  <c r="N628" i="1" s="1"/>
  <c r="M627" i="1"/>
  <c r="N627" i="1" s="1"/>
  <c r="M626" i="1"/>
  <c r="N626" i="1" s="1"/>
  <c r="N625" i="1"/>
  <c r="M625" i="1"/>
  <c r="M624" i="1"/>
  <c r="N624" i="1" s="1"/>
  <c r="M623" i="1"/>
  <c r="N623" i="1" s="1"/>
  <c r="N622" i="1"/>
  <c r="M622" i="1"/>
  <c r="M621" i="1"/>
  <c r="N621" i="1" s="1"/>
  <c r="M620" i="1"/>
  <c r="N620" i="1" s="1"/>
  <c r="M619" i="1"/>
  <c r="N619" i="1" s="1"/>
  <c r="M618" i="1"/>
  <c r="N618" i="1" s="1"/>
  <c r="M617" i="1"/>
  <c r="N617" i="1" s="1"/>
  <c r="N616" i="1"/>
  <c r="M616" i="1"/>
  <c r="M615" i="1"/>
  <c r="N615" i="1" s="1"/>
  <c r="M614" i="1"/>
  <c r="N614" i="1" s="1"/>
  <c r="M613" i="1"/>
  <c r="N613" i="1" s="1"/>
  <c r="M612" i="1"/>
  <c r="N612" i="1" s="1"/>
  <c r="M611" i="1"/>
  <c r="N611" i="1" s="1"/>
  <c r="M610" i="1"/>
  <c r="N610" i="1" s="1"/>
  <c r="N609" i="1"/>
  <c r="M609" i="1"/>
  <c r="M608" i="1"/>
  <c r="N608" i="1" s="1"/>
  <c r="N607" i="1"/>
  <c r="M607" i="1"/>
  <c r="M606" i="1"/>
  <c r="N606" i="1" s="1"/>
  <c r="M605" i="1"/>
  <c r="N605" i="1" s="1"/>
  <c r="M604" i="1"/>
  <c r="N604" i="1" s="1"/>
  <c r="M603" i="1"/>
  <c r="N603" i="1" s="1"/>
  <c r="M602" i="1"/>
  <c r="N602" i="1" s="1"/>
  <c r="M601" i="1"/>
  <c r="N601" i="1" s="1"/>
  <c r="N600" i="1"/>
  <c r="M600" i="1"/>
  <c r="M599" i="1"/>
  <c r="N599" i="1" s="1"/>
  <c r="N598" i="1"/>
  <c r="M598" i="1"/>
  <c r="M597" i="1"/>
  <c r="N597" i="1" s="1"/>
  <c r="M596" i="1"/>
  <c r="N596" i="1" s="1"/>
  <c r="M595" i="1"/>
  <c r="N595" i="1" s="1"/>
  <c r="M594" i="1"/>
  <c r="N594" i="1" s="1"/>
  <c r="M593" i="1"/>
  <c r="N593" i="1" s="1"/>
  <c r="M592" i="1"/>
  <c r="N592" i="1" s="1"/>
  <c r="N591" i="1"/>
  <c r="M591" i="1"/>
  <c r="M590" i="1"/>
  <c r="N590" i="1" s="1"/>
  <c r="N589" i="1"/>
  <c r="M589" i="1"/>
  <c r="M588" i="1"/>
  <c r="N588" i="1" s="1"/>
  <c r="M587" i="1"/>
  <c r="N587" i="1" s="1"/>
  <c r="N586" i="1"/>
  <c r="M586" i="1"/>
  <c r="M585" i="1"/>
  <c r="N585" i="1" s="1"/>
  <c r="M584" i="1"/>
  <c r="N584" i="1" s="1"/>
  <c r="M583" i="1"/>
  <c r="N583" i="1" s="1"/>
  <c r="N582" i="1"/>
  <c r="M582" i="1"/>
  <c r="M581" i="1"/>
  <c r="N581" i="1" s="1"/>
  <c r="N580" i="1"/>
  <c r="M580" i="1"/>
  <c r="M579" i="1"/>
  <c r="N579" i="1" s="1"/>
  <c r="M578" i="1"/>
  <c r="N578" i="1" s="1"/>
  <c r="M577" i="1"/>
  <c r="N577" i="1" s="1"/>
  <c r="M576" i="1"/>
  <c r="N576" i="1" s="1"/>
  <c r="M575" i="1"/>
  <c r="N575" i="1" s="1"/>
  <c r="M574" i="1"/>
  <c r="N574" i="1" s="1"/>
  <c r="M573" i="1"/>
  <c r="N573" i="1" s="1"/>
  <c r="M572" i="1"/>
  <c r="N572" i="1" s="1"/>
  <c r="N571" i="1"/>
  <c r="M571" i="1"/>
  <c r="M570" i="1"/>
  <c r="N570" i="1" s="1"/>
  <c r="M569" i="1"/>
  <c r="N569" i="1" s="1"/>
  <c r="N568" i="1"/>
  <c r="M568" i="1"/>
  <c r="M567" i="1"/>
  <c r="N567" i="1" s="1"/>
  <c r="M566" i="1"/>
  <c r="N566" i="1" s="1"/>
  <c r="M565" i="1"/>
  <c r="N565" i="1" s="1"/>
  <c r="M564" i="1"/>
  <c r="N564" i="1" s="1"/>
  <c r="M563" i="1"/>
  <c r="N563" i="1" s="1"/>
  <c r="N562" i="1"/>
  <c r="M562" i="1"/>
  <c r="M561" i="1"/>
  <c r="N561" i="1" s="1"/>
  <c r="M560" i="1"/>
  <c r="N560" i="1" s="1"/>
  <c r="M559" i="1"/>
  <c r="N559" i="1" s="1"/>
  <c r="M558" i="1"/>
  <c r="N558" i="1" s="1"/>
  <c r="M557" i="1"/>
  <c r="N557" i="1" s="1"/>
  <c r="M556" i="1"/>
  <c r="N556" i="1" s="1"/>
  <c r="N555" i="1"/>
  <c r="M555" i="1"/>
  <c r="M554" i="1"/>
  <c r="N554" i="1" s="1"/>
  <c r="N553" i="1"/>
  <c r="M553" i="1"/>
  <c r="M552" i="1"/>
  <c r="N552" i="1" s="1"/>
  <c r="M551" i="1"/>
  <c r="N551" i="1" s="1"/>
  <c r="M550" i="1"/>
  <c r="N550" i="1" s="1"/>
  <c r="M549" i="1"/>
  <c r="N549" i="1" s="1"/>
  <c r="M548" i="1"/>
  <c r="N548" i="1" s="1"/>
  <c r="M547" i="1"/>
  <c r="N547" i="1" s="1"/>
  <c r="N546" i="1"/>
  <c r="M546" i="1"/>
  <c r="M545" i="1"/>
  <c r="N545" i="1" s="1"/>
  <c r="N544" i="1"/>
  <c r="M544" i="1"/>
  <c r="M543" i="1"/>
  <c r="N543" i="1" s="1"/>
  <c r="M542" i="1"/>
  <c r="N542" i="1" s="1"/>
  <c r="M541" i="1"/>
  <c r="N541" i="1" s="1"/>
  <c r="M540" i="1"/>
  <c r="N540" i="1" s="1"/>
  <c r="M539" i="1"/>
  <c r="N539" i="1" s="1"/>
  <c r="M538" i="1"/>
  <c r="N538" i="1" s="1"/>
  <c r="N537" i="1"/>
  <c r="M537" i="1"/>
  <c r="M536" i="1"/>
  <c r="N536" i="1" s="1"/>
  <c r="N535" i="1"/>
  <c r="M535" i="1"/>
  <c r="M534" i="1"/>
  <c r="N534" i="1" s="1"/>
  <c r="M533" i="1"/>
  <c r="N533" i="1" s="1"/>
  <c r="N532" i="1"/>
  <c r="M532" i="1"/>
  <c r="M531" i="1"/>
  <c r="N531" i="1" s="1"/>
  <c r="M530" i="1"/>
  <c r="N530" i="1" s="1"/>
  <c r="M529" i="1"/>
  <c r="N529" i="1" s="1"/>
  <c r="N528" i="1"/>
  <c r="M528" i="1"/>
  <c r="M527" i="1"/>
  <c r="N527" i="1" s="1"/>
  <c r="N526" i="1"/>
  <c r="M526" i="1"/>
  <c r="M525" i="1"/>
  <c r="N525" i="1" s="1"/>
  <c r="M524" i="1"/>
  <c r="N524" i="1" s="1"/>
  <c r="M523" i="1"/>
  <c r="N523" i="1" s="1"/>
  <c r="M522" i="1"/>
  <c r="N522" i="1" s="1"/>
  <c r="M521" i="1"/>
  <c r="N521" i="1" s="1"/>
  <c r="M520" i="1"/>
  <c r="N520" i="1" s="1"/>
  <c r="M519" i="1"/>
  <c r="N519" i="1" s="1"/>
  <c r="M518" i="1"/>
  <c r="N518" i="1" s="1"/>
  <c r="N517" i="1"/>
  <c r="M517" i="1"/>
  <c r="M516" i="1"/>
  <c r="N516" i="1" s="1"/>
  <c r="M515" i="1"/>
  <c r="N515" i="1" s="1"/>
  <c r="N514" i="1"/>
  <c r="M514" i="1"/>
  <c r="M513" i="1"/>
  <c r="N513" i="1" s="1"/>
  <c r="M512" i="1"/>
  <c r="N512" i="1" s="1"/>
  <c r="M511" i="1"/>
  <c r="N511" i="1" s="1"/>
  <c r="M510" i="1"/>
  <c r="N510" i="1" s="1"/>
  <c r="M509" i="1"/>
  <c r="N509" i="1" s="1"/>
  <c r="N508" i="1"/>
  <c r="M508" i="1"/>
  <c r="M507" i="1"/>
  <c r="N507" i="1" s="1"/>
  <c r="M506" i="1"/>
  <c r="N506" i="1" s="1"/>
  <c r="M505" i="1"/>
  <c r="N505" i="1" s="1"/>
  <c r="M504" i="1"/>
  <c r="N504" i="1" s="1"/>
  <c r="M503" i="1"/>
  <c r="N503" i="1" s="1"/>
  <c r="M502" i="1"/>
  <c r="N502" i="1" s="1"/>
  <c r="N501" i="1"/>
  <c r="M501" i="1"/>
  <c r="M500" i="1"/>
  <c r="N500" i="1" s="1"/>
  <c r="N499" i="1"/>
  <c r="M499" i="1"/>
  <c r="M498" i="1"/>
  <c r="N498" i="1" s="1"/>
  <c r="M497" i="1"/>
  <c r="N497" i="1" s="1"/>
  <c r="M496" i="1"/>
  <c r="N496" i="1" s="1"/>
  <c r="M495" i="1"/>
  <c r="N495" i="1" s="1"/>
  <c r="M494" i="1"/>
  <c r="N494" i="1" s="1"/>
  <c r="M493" i="1"/>
  <c r="N493" i="1" s="1"/>
  <c r="N492" i="1"/>
  <c r="M492" i="1"/>
  <c r="M491" i="1"/>
  <c r="N491" i="1" s="1"/>
  <c r="N490" i="1"/>
  <c r="M490" i="1"/>
  <c r="M489" i="1"/>
  <c r="N489" i="1" s="1"/>
  <c r="M488" i="1"/>
  <c r="N488" i="1" s="1"/>
  <c r="M487" i="1"/>
  <c r="N487" i="1" s="1"/>
  <c r="M486" i="1"/>
  <c r="N486" i="1" s="1"/>
  <c r="M485" i="1"/>
  <c r="N485" i="1" s="1"/>
  <c r="M484" i="1"/>
  <c r="N484" i="1" s="1"/>
  <c r="N483" i="1"/>
  <c r="M483" i="1"/>
  <c r="M482" i="1"/>
  <c r="N482" i="1" s="1"/>
  <c r="N481" i="1"/>
  <c r="M481" i="1"/>
  <c r="M480" i="1"/>
  <c r="N480" i="1" s="1"/>
  <c r="M479" i="1"/>
  <c r="N479" i="1" s="1"/>
  <c r="M478" i="1"/>
  <c r="N478" i="1" s="1"/>
  <c r="M477" i="1"/>
  <c r="N477" i="1" s="1"/>
  <c r="M476" i="1"/>
  <c r="N476" i="1" s="1"/>
  <c r="M475" i="1"/>
  <c r="N475" i="1" s="1"/>
  <c r="M474" i="1"/>
  <c r="N474" i="1" s="1"/>
  <c r="M473" i="1"/>
  <c r="N473" i="1" s="1"/>
  <c r="N472" i="1"/>
  <c r="M472" i="1"/>
  <c r="M471" i="1"/>
  <c r="N471" i="1" s="1"/>
  <c r="M470" i="1"/>
  <c r="N470" i="1" s="1"/>
  <c r="M469" i="1"/>
  <c r="N469" i="1" s="1"/>
  <c r="M468" i="1"/>
  <c r="N468" i="1" s="1"/>
  <c r="M467" i="1"/>
  <c r="N467" i="1" s="1"/>
  <c r="M466" i="1"/>
  <c r="N466" i="1" s="1"/>
  <c r="M465" i="1"/>
  <c r="N465" i="1" s="1"/>
  <c r="M464" i="1"/>
  <c r="N464" i="1" s="1"/>
  <c r="N463" i="1"/>
  <c r="M463" i="1"/>
  <c r="M462" i="1"/>
  <c r="N462" i="1" s="1"/>
  <c r="M461" i="1"/>
  <c r="N461" i="1" s="1"/>
  <c r="M460" i="1"/>
  <c r="N460" i="1" s="1"/>
  <c r="M459" i="1"/>
  <c r="N459" i="1" s="1"/>
  <c r="M458" i="1"/>
  <c r="N458" i="1" s="1"/>
  <c r="M457" i="1"/>
  <c r="N457" i="1" s="1"/>
  <c r="M456" i="1"/>
  <c r="N456" i="1" s="1"/>
  <c r="M455" i="1"/>
  <c r="N455" i="1" s="1"/>
  <c r="N454" i="1"/>
  <c r="M454" i="1"/>
  <c r="N453" i="1"/>
  <c r="M453" i="1"/>
  <c r="M452" i="1"/>
  <c r="N452" i="1" s="1"/>
  <c r="M451" i="1"/>
  <c r="N451" i="1" s="1"/>
  <c r="M450" i="1"/>
  <c r="N450" i="1" s="1"/>
  <c r="M449" i="1"/>
  <c r="N449" i="1" s="1"/>
  <c r="M448" i="1"/>
  <c r="N448" i="1" s="1"/>
  <c r="M447" i="1"/>
  <c r="N447" i="1" s="1"/>
  <c r="M446" i="1"/>
  <c r="N446" i="1" s="1"/>
  <c r="M445" i="1"/>
  <c r="N445" i="1" s="1"/>
  <c r="M444" i="1"/>
  <c r="N444" i="1" s="1"/>
  <c r="M443" i="1"/>
  <c r="N443" i="1" s="1"/>
  <c r="M442" i="1"/>
  <c r="N442" i="1" s="1"/>
  <c r="M441" i="1"/>
  <c r="N441" i="1" s="1"/>
  <c r="M440" i="1"/>
  <c r="N440" i="1" s="1"/>
  <c r="M439" i="1"/>
  <c r="N439" i="1" s="1"/>
  <c r="N438" i="1"/>
  <c r="M438" i="1"/>
  <c r="M437" i="1"/>
  <c r="N437" i="1" s="1"/>
  <c r="N436" i="1"/>
  <c r="M436" i="1"/>
  <c r="N435" i="1"/>
  <c r="M435" i="1"/>
  <c r="M434" i="1"/>
  <c r="N434" i="1" s="1"/>
  <c r="M433" i="1"/>
  <c r="N433" i="1" s="1"/>
  <c r="M432" i="1"/>
  <c r="N432" i="1" s="1"/>
  <c r="M431" i="1"/>
  <c r="N431" i="1" s="1"/>
  <c r="M430" i="1"/>
  <c r="N430" i="1" s="1"/>
  <c r="N429" i="1"/>
  <c r="M429" i="1"/>
  <c r="M428" i="1"/>
  <c r="N428" i="1" s="1"/>
  <c r="N427" i="1"/>
  <c r="M427" i="1"/>
  <c r="M426" i="1"/>
  <c r="N426" i="1" s="1"/>
  <c r="M425" i="1"/>
  <c r="N425" i="1" s="1"/>
  <c r="M424" i="1"/>
  <c r="N424" i="1" s="1"/>
  <c r="M423" i="1"/>
  <c r="N423" i="1" s="1"/>
  <c r="M422" i="1"/>
  <c r="N422" i="1" s="1"/>
  <c r="M421" i="1"/>
  <c r="N421" i="1" s="1"/>
  <c r="N420" i="1"/>
  <c r="M420" i="1"/>
  <c r="M419" i="1"/>
  <c r="N419" i="1" s="1"/>
  <c r="M418" i="1"/>
  <c r="N418" i="1" s="1"/>
  <c r="N417" i="1"/>
  <c r="M417" i="1"/>
  <c r="M416" i="1"/>
  <c r="N416" i="1" s="1"/>
  <c r="M415" i="1"/>
  <c r="N415" i="1" s="1"/>
  <c r="M414" i="1"/>
  <c r="N414" i="1" s="1"/>
  <c r="M413" i="1"/>
  <c r="N413" i="1" s="1"/>
  <c r="M412" i="1"/>
  <c r="N412" i="1" s="1"/>
  <c r="N411" i="1"/>
  <c r="M411" i="1"/>
  <c r="M410" i="1"/>
  <c r="N410" i="1" s="1"/>
  <c r="M409" i="1"/>
  <c r="N409" i="1" s="1"/>
  <c r="M408" i="1"/>
  <c r="N408" i="1" s="1"/>
  <c r="M407" i="1"/>
  <c r="N407" i="1" s="1"/>
  <c r="M406" i="1"/>
  <c r="N406" i="1" s="1"/>
  <c r="M405" i="1"/>
  <c r="N405" i="1" s="1"/>
  <c r="M404" i="1"/>
  <c r="N404" i="1" s="1"/>
  <c r="M403" i="1"/>
  <c r="N403" i="1" s="1"/>
  <c r="N402" i="1"/>
  <c r="M402" i="1"/>
  <c r="M401" i="1"/>
  <c r="N401" i="1" s="1"/>
  <c r="M400" i="1"/>
  <c r="N400" i="1" s="1"/>
  <c r="N399" i="1"/>
  <c r="M399" i="1"/>
  <c r="M398" i="1"/>
  <c r="N398" i="1" s="1"/>
  <c r="N397" i="1"/>
  <c r="M397" i="1"/>
  <c r="M396" i="1"/>
  <c r="N396" i="1" s="1"/>
  <c r="M395" i="1"/>
  <c r="N395" i="1" s="1"/>
  <c r="M394" i="1"/>
  <c r="N394" i="1" s="1"/>
  <c r="N393" i="1"/>
  <c r="M393" i="1"/>
  <c r="M392" i="1"/>
  <c r="N392" i="1" s="1"/>
  <c r="M391" i="1"/>
  <c r="N391" i="1" s="1"/>
  <c r="M390" i="1"/>
  <c r="N390" i="1" s="1"/>
  <c r="M389" i="1"/>
  <c r="N389" i="1" s="1"/>
  <c r="N388" i="1"/>
  <c r="M388" i="1"/>
  <c r="M387" i="1"/>
  <c r="N387" i="1" s="1"/>
  <c r="M386" i="1"/>
  <c r="N386" i="1" s="1"/>
  <c r="M385" i="1"/>
  <c r="N385" i="1" s="1"/>
  <c r="N384" i="1"/>
  <c r="M384" i="1"/>
  <c r="M383" i="1"/>
  <c r="N383" i="1" s="1"/>
  <c r="M382" i="1"/>
  <c r="N382" i="1" s="1"/>
  <c r="M381" i="1"/>
  <c r="N381" i="1" s="1"/>
  <c r="M380" i="1"/>
  <c r="N380" i="1" s="1"/>
  <c r="M379" i="1"/>
  <c r="N379" i="1" s="1"/>
  <c r="M378" i="1"/>
  <c r="N378" i="1" s="1"/>
  <c r="M377" i="1"/>
  <c r="N377" i="1" s="1"/>
  <c r="M376" i="1"/>
  <c r="N376" i="1" s="1"/>
  <c r="N375" i="1"/>
  <c r="M375" i="1"/>
  <c r="M374" i="1"/>
  <c r="N374" i="1" s="1"/>
  <c r="M373" i="1"/>
  <c r="N373" i="1" s="1"/>
  <c r="M372" i="1"/>
  <c r="N372" i="1" s="1"/>
  <c r="M371" i="1"/>
  <c r="N371" i="1" s="1"/>
  <c r="M370" i="1"/>
  <c r="N370" i="1" s="1"/>
  <c r="M369" i="1"/>
  <c r="N369" i="1" s="1"/>
  <c r="M368" i="1"/>
  <c r="N368" i="1" s="1"/>
  <c r="M367" i="1"/>
  <c r="N367" i="1" s="1"/>
  <c r="M366" i="1"/>
  <c r="N366" i="1" s="1"/>
  <c r="M365" i="1"/>
  <c r="N365" i="1" s="1"/>
  <c r="M364" i="1"/>
  <c r="N364" i="1" s="1"/>
  <c r="N363" i="1"/>
  <c r="M363" i="1"/>
  <c r="M362" i="1"/>
  <c r="N362" i="1" s="1"/>
  <c r="N361" i="1"/>
  <c r="M361" i="1"/>
  <c r="M360" i="1"/>
  <c r="N360" i="1" s="1"/>
  <c r="N359" i="1"/>
  <c r="M359" i="1"/>
  <c r="M358" i="1"/>
  <c r="N358" i="1" s="1"/>
  <c r="M357" i="1"/>
  <c r="N357" i="1" s="1"/>
  <c r="M356" i="1"/>
  <c r="N356" i="1" s="1"/>
  <c r="M355" i="1"/>
  <c r="N355" i="1" s="1"/>
  <c r="M354" i="1"/>
  <c r="N354" i="1" s="1"/>
  <c r="N353" i="1"/>
  <c r="M353" i="1"/>
  <c r="N352" i="1"/>
  <c r="M352" i="1"/>
  <c r="M351" i="1"/>
  <c r="N351" i="1" s="1"/>
  <c r="N350" i="1"/>
  <c r="M350" i="1"/>
  <c r="M349" i="1"/>
  <c r="N349" i="1" s="1"/>
  <c r="M348" i="1"/>
  <c r="N348" i="1" s="1"/>
  <c r="M347" i="1"/>
  <c r="N347" i="1" s="1"/>
  <c r="M346" i="1"/>
  <c r="N346" i="1" s="1"/>
  <c r="M345" i="1"/>
  <c r="N345" i="1" s="1"/>
  <c r="M344" i="1"/>
  <c r="N344" i="1" s="1"/>
  <c r="N343" i="1"/>
  <c r="M343" i="1"/>
  <c r="M342" i="1"/>
  <c r="N342" i="1" s="1"/>
  <c r="M341" i="1"/>
  <c r="N341" i="1" s="1"/>
  <c r="M340" i="1"/>
  <c r="N340" i="1" s="1"/>
  <c r="M339" i="1"/>
  <c r="N339" i="1" s="1"/>
  <c r="M338" i="1"/>
  <c r="N338" i="1" s="1"/>
  <c r="M337" i="1"/>
  <c r="N337" i="1" s="1"/>
  <c r="M336" i="1"/>
  <c r="N336" i="1" s="1"/>
  <c r="N335" i="1"/>
  <c r="M335" i="1"/>
  <c r="N334" i="1"/>
  <c r="M334" i="1"/>
  <c r="M333" i="1"/>
  <c r="N333" i="1" s="1"/>
  <c r="M332" i="1"/>
  <c r="N332" i="1" s="1"/>
  <c r="M331" i="1"/>
  <c r="N331" i="1" s="1"/>
  <c r="M330" i="1"/>
  <c r="N330" i="1" s="1"/>
  <c r="M329" i="1"/>
  <c r="N329" i="1" s="1"/>
  <c r="M328" i="1"/>
  <c r="N328" i="1" s="1"/>
  <c r="M327" i="1"/>
  <c r="N327" i="1" s="1"/>
  <c r="M326" i="1"/>
  <c r="N326" i="1" s="1"/>
  <c r="N325" i="1"/>
  <c r="M325" i="1"/>
  <c r="M324" i="1"/>
  <c r="N324" i="1" s="1"/>
  <c r="N323" i="1"/>
  <c r="M323" i="1"/>
  <c r="M322" i="1"/>
  <c r="N322" i="1" s="1"/>
  <c r="M321" i="1"/>
  <c r="N321" i="1" s="1"/>
  <c r="M320" i="1"/>
  <c r="N320" i="1" s="1"/>
  <c r="M319" i="1"/>
  <c r="N319" i="1" s="1"/>
  <c r="M318" i="1"/>
  <c r="N318" i="1" s="1"/>
  <c r="M317" i="1"/>
  <c r="N317" i="1" s="1"/>
  <c r="N316" i="1"/>
  <c r="M316" i="1"/>
  <c r="M315" i="1"/>
  <c r="N315" i="1" s="1"/>
  <c r="N314" i="1"/>
  <c r="M314" i="1"/>
  <c r="M313" i="1"/>
  <c r="N313" i="1" s="1"/>
  <c r="M312" i="1"/>
  <c r="N312" i="1" s="1"/>
  <c r="M311" i="1"/>
  <c r="N311" i="1" s="1"/>
  <c r="M310" i="1"/>
  <c r="N310" i="1" s="1"/>
  <c r="M309" i="1"/>
  <c r="N309" i="1" s="1"/>
  <c r="M308" i="1"/>
  <c r="N308" i="1" s="1"/>
  <c r="N307" i="1"/>
  <c r="M307" i="1"/>
  <c r="M306" i="1"/>
  <c r="N306" i="1" s="1"/>
  <c r="N305" i="1"/>
  <c r="M305" i="1"/>
  <c r="M304" i="1"/>
  <c r="N304" i="1" s="1"/>
  <c r="M303" i="1"/>
  <c r="N303" i="1" s="1"/>
  <c r="M302" i="1"/>
  <c r="N302" i="1" s="1"/>
  <c r="M301" i="1"/>
  <c r="N301" i="1" s="1"/>
  <c r="M300" i="1"/>
  <c r="N300" i="1" s="1"/>
  <c r="N299" i="1"/>
  <c r="M299" i="1"/>
  <c r="N298" i="1"/>
  <c r="M298" i="1"/>
  <c r="M297" i="1"/>
  <c r="N297" i="1" s="1"/>
  <c r="N296" i="1"/>
  <c r="M296" i="1"/>
  <c r="M295" i="1"/>
  <c r="N295" i="1" s="1"/>
  <c r="M294" i="1"/>
  <c r="N294" i="1" s="1"/>
  <c r="M293" i="1"/>
  <c r="N293" i="1" s="1"/>
  <c r="M292" i="1"/>
  <c r="N292" i="1" s="1"/>
  <c r="M291" i="1"/>
  <c r="N291" i="1" s="1"/>
  <c r="M290" i="1"/>
  <c r="N290" i="1" s="1"/>
  <c r="N289" i="1"/>
  <c r="M289" i="1"/>
  <c r="M288" i="1"/>
  <c r="N288" i="1" s="1"/>
  <c r="M287" i="1"/>
  <c r="N287" i="1" s="1"/>
  <c r="M286" i="1"/>
  <c r="N286" i="1" s="1"/>
  <c r="M285" i="1"/>
  <c r="N285" i="1" s="1"/>
  <c r="M284" i="1"/>
  <c r="N284" i="1" s="1"/>
  <c r="M283" i="1"/>
  <c r="N283" i="1" s="1"/>
  <c r="M282" i="1"/>
  <c r="N282" i="1" s="1"/>
  <c r="N281" i="1"/>
  <c r="M281" i="1"/>
  <c r="N280" i="1"/>
  <c r="M280" i="1"/>
  <c r="M279" i="1"/>
  <c r="N279" i="1" s="1"/>
  <c r="M278" i="1"/>
  <c r="N278" i="1" s="1"/>
  <c r="M277" i="1"/>
  <c r="N277" i="1" s="1"/>
  <c r="M276" i="1"/>
  <c r="N276" i="1" s="1"/>
  <c r="N275" i="1"/>
  <c r="M275" i="1"/>
  <c r="M274" i="1"/>
  <c r="N274" i="1" s="1"/>
  <c r="M273" i="1"/>
  <c r="N273" i="1" s="1"/>
  <c r="M272" i="1"/>
  <c r="N272" i="1" s="1"/>
  <c r="N271" i="1"/>
  <c r="M271" i="1"/>
  <c r="M270" i="1"/>
  <c r="N270" i="1" s="1"/>
  <c r="N269" i="1"/>
  <c r="M269" i="1"/>
  <c r="M268" i="1"/>
  <c r="N268" i="1" s="1"/>
  <c r="M267" i="1"/>
  <c r="N267" i="1" s="1"/>
  <c r="M266" i="1"/>
  <c r="N266" i="1" s="1"/>
  <c r="M265" i="1"/>
  <c r="N265" i="1" s="1"/>
  <c r="M264" i="1"/>
  <c r="N264" i="1" s="1"/>
  <c r="M263" i="1"/>
  <c r="N263" i="1" s="1"/>
  <c r="N262" i="1"/>
  <c r="M262" i="1"/>
  <c r="M261" i="1"/>
  <c r="N261" i="1" s="1"/>
  <c r="N260" i="1"/>
  <c r="M260" i="1"/>
  <c r="M259" i="1"/>
  <c r="N259" i="1" s="1"/>
  <c r="M258" i="1"/>
  <c r="N258" i="1" s="1"/>
  <c r="M257" i="1"/>
  <c r="N257" i="1" s="1"/>
  <c r="M256" i="1"/>
  <c r="N256" i="1" s="1"/>
  <c r="M255" i="1"/>
  <c r="N255" i="1" s="1"/>
  <c r="M254" i="1"/>
  <c r="N254" i="1" s="1"/>
  <c r="M253" i="1"/>
  <c r="N253" i="1" s="1"/>
  <c r="M252" i="1"/>
  <c r="N252" i="1" s="1"/>
  <c r="M251" i="1"/>
  <c r="N251" i="1" s="1"/>
  <c r="M250" i="1"/>
  <c r="N250" i="1" s="1"/>
  <c r="M249" i="1"/>
  <c r="N249" i="1" s="1"/>
  <c r="M248" i="1"/>
  <c r="N248" i="1" s="1"/>
  <c r="M247" i="1"/>
  <c r="N247" i="1" s="1"/>
  <c r="M246" i="1"/>
  <c r="N246" i="1" s="1"/>
  <c r="M245" i="1"/>
  <c r="N245" i="1" s="1"/>
  <c r="M244" i="1"/>
  <c r="N244" i="1" s="1"/>
  <c r="M243" i="1"/>
  <c r="N243" i="1" s="1"/>
  <c r="M242" i="1"/>
  <c r="N242" i="1" s="1"/>
  <c r="M241" i="1"/>
  <c r="N241" i="1" s="1"/>
  <c r="M240" i="1"/>
  <c r="N240" i="1" s="1"/>
  <c r="M239" i="1"/>
  <c r="N239" i="1" s="1"/>
  <c r="M238" i="1"/>
  <c r="N238" i="1" s="1"/>
  <c r="M237" i="1"/>
  <c r="N237" i="1" s="1"/>
  <c r="M236" i="1"/>
  <c r="N236" i="1" s="1"/>
  <c r="M235" i="1"/>
  <c r="N235" i="1" s="1"/>
  <c r="M234" i="1"/>
  <c r="N234" i="1" s="1"/>
  <c r="N233" i="1"/>
  <c r="M233" i="1"/>
  <c r="M232" i="1"/>
  <c r="N232" i="1" s="1"/>
  <c r="M231" i="1"/>
  <c r="N231" i="1" s="1"/>
  <c r="M230" i="1"/>
  <c r="N230" i="1" s="1"/>
  <c r="M229" i="1"/>
  <c r="N229" i="1" s="1"/>
  <c r="M228" i="1"/>
  <c r="N228" i="1" s="1"/>
  <c r="M227" i="1"/>
  <c r="N227" i="1" s="1"/>
  <c r="M226" i="1"/>
  <c r="N226" i="1" s="1"/>
  <c r="M225" i="1"/>
  <c r="N225" i="1" s="1"/>
  <c r="N224" i="1"/>
  <c r="M224" i="1"/>
  <c r="M223" i="1"/>
  <c r="N223" i="1" s="1"/>
  <c r="M222" i="1"/>
  <c r="N222" i="1" s="1"/>
  <c r="M221" i="1"/>
  <c r="N221" i="1" s="1"/>
  <c r="M220" i="1"/>
  <c r="N220" i="1" s="1"/>
  <c r="M219" i="1"/>
  <c r="N219" i="1" s="1"/>
  <c r="N218" i="1"/>
  <c r="M218" i="1"/>
  <c r="M217" i="1"/>
  <c r="N217" i="1" s="1"/>
  <c r="M216" i="1"/>
  <c r="N216" i="1" s="1"/>
  <c r="N215" i="1"/>
  <c r="M215" i="1"/>
  <c r="M214" i="1"/>
  <c r="N214" i="1" s="1"/>
  <c r="M213" i="1"/>
  <c r="N213" i="1" s="1"/>
  <c r="M212" i="1"/>
  <c r="N212" i="1" s="1"/>
  <c r="M211" i="1"/>
  <c r="N211" i="1" s="1"/>
  <c r="M210" i="1"/>
  <c r="N210" i="1" s="1"/>
  <c r="N209" i="1"/>
  <c r="M209" i="1"/>
  <c r="M208" i="1"/>
  <c r="N208" i="1" s="1"/>
  <c r="M207" i="1"/>
  <c r="N207" i="1" s="1"/>
  <c r="N206" i="1"/>
  <c r="M206" i="1"/>
  <c r="M205" i="1"/>
  <c r="N205" i="1" s="1"/>
  <c r="M204" i="1"/>
  <c r="N204" i="1" s="1"/>
  <c r="M203" i="1"/>
  <c r="N203" i="1" s="1"/>
  <c r="M202" i="1"/>
  <c r="N202" i="1" s="1"/>
  <c r="M201" i="1"/>
  <c r="N201" i="1" s="1"/>
  <c r="N200" i="1"/>
  <c r="M200" i="1"/>
  <c r="M199" i="1"/>
  <c r="N199" i="1" s="1"/>
  <c r="M198" i="1"/>
  <c r="N198" i="1" s="1"/>
  <c r="M197" i="1"/>
  <c r="N197" i="1" s="1"/>
  <c r="M196" i="1"/>
  <c r="N196" i="1" s="1"/>
  <c r="M195" i="1"/>
  <c r="N195" i="1" s="1"/>
  <c r="M194" i="1"/>
  <c r="N194" i="1" s="1"/>
  <c r="M193" i="1"/>
  <c r="N193" i="1" s="1"/>
  <c r="M192" i="1"/>
  <c r="N192" i="1" s="1"/>
  <c r="M191" i="1"/>
  <c r="N191" i="1" s="1"/>
  <c r="M190" i="1"/>
  <c r="N190" i="1" s="1"/>
  <c r="M189" i="1"/>
  <c r="N189" i="1" s="1"/>
  <c r="M188" i="1"/>
  <c r="N188" i="1" s="1"/>
  <c r="M187" i="1"/>
  <c r="N187" i="1" s="1"/>
  <c r="M186" i="1"/>
  <c r="N186" i="1" s="1"/>
  <c r="M185" i="1"/>
  <c r="N185" i="1" s="1"/>
  <c r="M184" i="1"/>
  <c r="N184" i="1" s="1"/>
  <c r="M183" i="1"/>
  <c r="N183" i="1" s="1"/>
  <c r="M182" i="1"/>
  <c r="N182" i="1" s="1"/>
  <c r="M181" i="1"/>
  <c r="N181" i="1" s="1"/>
  <c r="M180" i="1"/>
  <c r="N180" i="1" s="1"/>
  <c r="N179" i="1"/>
  <c r="M179" i="1"/>
  <c r="M178" i="1"/>
  <c r="N178" i="1" s="1"/>
  <c r="M177" i="1"/>
  <c r="N177" i="1" s="1"/>
  <c r="M176" i="1"/>
  <c r="N176" i="1" s="1"/>
  <c r="M175" i="1"/>
  <c r="N175" i="1" s="1"/>
  <c r="M174" i="1"/>
  <c r="N174" i="1" s="1"/>
  <c r="M173" i="1"/>
  <c r="N173" i="1" s="1"/>
  <c r="M172" i="1"/>
  <c r="N172" i="1" s="1"/>
  <c r="M171" i="1"/>
  <c r="N171" i="1" s="1"/>
  <c r="N170" i="1"/>
  <c r="M170" i="1"/>
  <c r="M169" i="1"/>
  <c r="N169" i="1" s="1"/>
  <c r="M168" i="1"/>
  <c r="N168" i="1" s="1"/>
  <c r="M167" i="1"/>
  <c r="N167" i="1" s="1"/>
  <c r="M166" i="1"/>
  <c r="N166" i="1" s="1"/>
  <c r="M165" i="1"/>
  <c r="N165" i="1" s="1"/>
  <c r="N164" i="1"/>
  <c r="M164" i="1"/>
  <c r="M163" i="1"/>
  <c r="N163" i="1" s="1"/>
  <c r="M162" i="1"/>
  <c r="N162" i="1" s="1"/>
  <c r="N161" i="1"/>
  <c r="M161" i="1"/>
  <c r="M160" i="1"/>
  <c r="N160" i="1" s="1"/>
  <c r="M159" i="1"/>
  <c r="N159" i="1" s="1"/>
  <c r="M158" i="1"/>
  <c r="N158" i="1" s="1"/>
  <c r="M157" i="1"/>
  <c r="N157" i="1" s="1"/>
  <c r="M156" i="1"/>
  <c r="N156" i="1" s="1"/>
  <c r="N155" i="1"/>
  <c r="M155" i="1"/>
  <c r="M154" i="1"/>
  <c r="N154" i="1" s="1"/>
  <c r="M153" i="1"/>
  <c r="N153" i="1" s="1"/>
  <c r="M152" i="1"/>
  <c r="N152" i="1" s="1"/>
  <c r="M151" i="1"/>
  <c r="N151" i="1" s="1"/>
  <c r="M150" i="1"/>
  <c r="N150" i="1" s="1"/>
  <c r="M149" i="1"/>
  <c r="N149" i="1" s="1"/>
  <c r="M148" i="1"/>
  <c r="N148" i="1" s="1"/>
  <c r="M147" i="1"/>
  <c r="N147" i="1" s="1"/>
  <c r="N146" i="1"/>
  <c r="M146" i="1"/>
  <c r="M145" i="1"/>
  <c r="N145" i="1" s="1"/>
  <c r="M144" i="1"/>
  <c r="N144" i="1" s="1"/>
  <c r="M143" i="1"/>
  <c r="N143" i="1" s="1"/>
  <c r="M142" i="1"/>
  <c r="N142" i="1" s="1"/>
  <c r="M141" i="1"/>
  <c r="N141" i="1" s="1"/>
  <c r="M140" i="1"/>
  <c r="N140" i="1" s="1"/>
  <c r="M139" i="1"/>
  <c r="N139" i="1" s="1"/>
  <c r="M138" i="1"/>
  <c r="N138" i="1" s="1"/>
  <c r="N137" i="1"/>
  <c r="M137" i="1"/>
  <c r="M136" i="1"/>
  <c r="N136" i="1" s="1"/>
  <c r="M135" i="1"/>
  <c r="N135" i="1" s="1"/>
  <c r="M134" i="1"/>
  <c r="N134" i="1" s="1"/>
  <c r="M133" i="1"/>
  <c r="N133" i="1" s="1"/>
  <c r="M132" i="1"/>
  <c r="N132" i="1" s="1"/>
  <c r="M131" i="1"/>
  <c r="N131" i="1" s="1"/>
  <c r="M130" i="1"/>
  <c r="N130" i="1" s="1"/>
  <c r="M129" i="1"/>
  <c r="N129" i="1" s="1"/>
  <c r="M128" i="1"/>
  <c r="N128" i="1" s="1"/>
  <c r="M127" i="1"/>
  <c r="N127" i="1" s="1"/>
  <c r="M126" i="1"/>
  <c r="N126" i="1" s="1"/>
  <c r="N125" i="1"/>
  <c r="M125" i="1"/>
  <c r="M124" i="1"/>
  <c r="N124" i="1" s="1"/>
  <c r="M123" i="1"/>
  <c r="N123" i="1" s="1"/>
  <c r="M122" i="1"/>
  <c r="N122" i="1" s="1"/>
  <c r="M121" i="1"/>
  <c r="N121" i="1" s="1"/>
  <c r="M120" i="1"/>
  <c r="N120" i="1" s="1"/>
  <c r="M119" i="1"/>
  <c r="N119" i="1" s="1"/>
  <c r="M118" i="1"/>
  <c r="N118" i="1" s="1"/>
  <c r="M117" i="1"/>
  <c r="N117" i="1" s="1"/>
  <c r="N116" i="1"/>
  <c r="M116" i="1"/>
  <c r="M115" i="1"/>
  <c r="N115" i="1" s="1"/>
  <c r="M114" i="1"/>
  <c r="N114" i="1" s="1"/>
  <c r="M113" i="1"/>
  <c r="N113" i="1" s="1"/>
  <c r="M112" i="1"/>
  <c r="N112" i="1" s="1"/>
  <c r="M111" i="1"/>
  <c r="N111" i="1" s="1"/>
  <c r="N110" i="1"/>
  <c r="M110" i="1"/>
  <c r="M109" i="1"/>
  <c r="N109" i="1" s="1"/>
  <c r="M108" i="1"/>
  <c r="N108" i="1" s="1"/>
  <c r="M107" i="1"/>
  <c r="N107" i="1" s="1"/>
  <c r="M106" i="1"/>
  <c r="N106" i="1" s="1"/>
  <c r="M105" i="1"/>
  <c r="N105" i="1" s="1"/>
  <c r="M104" i="1"/>
  <c r="N104" i="1" s="1"/>
  <c r="M103" i="1"/>
  <c r="N103" i="1" s="1"/>
  <c r="M102" i="1"/>
  <c r="N102" i="1" s="1"/>
  <c r="N101" i="1"/>
  <c r="M101" i="1"/>
  <c r="M100" i="1"/>
  <c r="N100" i="1" s="1"/>
  <c r="M99" i="1"/>
  <c r="N99" i="1" s="1"/>
  <c r="N98" i="1"/>
  <c r="M98" i="1"/>
  <c r="M97" i="1"/>
  <c r="N97" i="1" s="1"/>
  <c r="M96" i="1"/>
  <c r="N96" i="1" s="1"/>
  <c r="M95" i="1"/>
  <c r="N95" i="1" s="1"/>
  <c r="M94" i="1"/>
  <c r="N94" i="1" s="1"/>
  <c r="M93" i="1"/>
  <c r="N93" i="1" s="1"/>
  <c r="M92" i="1"/>
  <c r="N92" i="1" s="1"/>
  <c r="M91" i="1"/>
  <c r="N91" i="1" s="1"/>
  <c r="M90" i="1"/>
  <c r="N90" i="1" s="1"/>
  <c r="M89" i="1"/>
  <c r="N89" i="1" s="1"/>
  <c r="M88" i="1"/>
  <c r="N88" i="1" s="1"/>
  <c r="M87" i="1"/>
  <c r="N87" i="1" s="1"/>
  <c r="M86" i="1"/>
  <c r="N86" i="1" s="1"/>
  <c r="M85" i="1"/>
  <c r="N85" i="1" s="1"/>
  <c r="M84" i="1"/>
  <c r="N84" i="1" s="1"/>
  <c r="M83" i="1"/>
  <c r="N83" i="1" s="1"/>
  <c r="M82" i="1"/>
  <c r="N82" i="1" s="1"/>
  <c r="M81" i="1"/>
  <c r="N81" i="1" s="1"/>
  <c r="M80" i="1"/>
  <c r="N80" i="1" s="1"/>
  <c r="M79" i="1"/>
  <c r="N79" i="1" s="1"/>
  <c r="M78" i="1"/>
  <c r="N78" i="1" s="1"/>
  <c r="M77" i="1"/>
  <c r="N77" i="1" s="1"/>
  <c r="M76" i="1"/>
  <c r="N76" i="1" s="1"/>
  <c r="M75" i="1"/>
  <c r="N75" i="1" s="1"/>
  <c r="M74" i="1"/>
  <c r="N74" i="1" s="1"/>
  <c r="M73" i="1"/>
  <c r="N73" i="1" s="1"/>
  <c r="M72" i="1"/>
  <c r="N72" i="1" s="1"/>
  <c r="N71" i="1"/>
  <c r="M71" i="1"/>
  <c r="M70" i="1"/>
  <c r="N70" i="1" s="1"/>
  <c r="M69" i="1"/>
  <c r="N69" i="1" s="1"/>
  <c r="M68" i="1"/>
  <c r="N68" i="1" s="1"/>
  <c r="M67" i="1"/>
  <c r="N67" i="1" s="1"/>
  <c r="M66" i="1"/>
  <c r="N66" i="1" s="1"/>
  <c r="M65" i="1"/>
  <c r="N65" i="1" s="1"/>
  <c r="M64" i="1"/>
  <c r="N64" i="1" s="1"/>
  <c r="M63" i="1"/>
  <c r="N63" i="1" s="1"/>
  <c r="N62" i="1"/>
  <c r="M62" i="1"/>
  <c r="M61" i="1"/>
  <c r="N61" i="1" s="1"/>
  <c r="M60" i="1"/>
  <c r="N60" i="1" s="1"/>
  <c r="M59" i="1"/>
  <c r="N59" i="1" s="1"/>
  <c r="M58" i="1"/>
  <c r="N58" i="1" s="1"/>
  <c r="M57" i="1"/>
  <c r="N57" i="1" s="1"/>
  <c r="N56" i="1"/>
  <c r="M56" i="1"/>
  <c r="M55" i="1"/>
  <c r="N55" i="1" s="1"/>
  <c r="M54" i="1"/>
  <c r="N54" i="1" s="1"/>
  <c r="N53" i="1"/>
  <c r="M53" i="1"/>
  <c r="M52" i="1"/>
  <c r="N52" i="1" s="1"/>
  <c r="M51" i="1"/>
  <c r="N51" i="1" s="1"/>
  <c r="M50" i="1"/>
  <c r="N50" i="1" s="1"/>
  <c r="M49" i="1"/>
  <c r="N49" i="1" s="1"/>
  <c r="M48" i="1"/>
  <c r="N48" i="1" s="1"/>
  <c r="N47" i="1"/>
  <c r="M47" i="1"/>
  <c r="M46" i="1"/>
  <c r="N46" i="1" s="1"/>
  <c r="M45" i="1"/>
  <c r="N45" i="1" s="1"/>
  <c r="N44" i="1"/>
  <c r="M44" i="1"/>
  <c r="M43" i="1"/>
  <c r="N43" i="1" s="1"/>
  <c r="M42" i="1"/>
  <c r="N42" i="1" s="1"/>
  <c r="M41" i="1"/>
  <c r="N41" i="1" s="1"/>
  <c r="M40" i="1"/>
  <c r="N40" i="1" s="1"/>
  <c r="M39" i="1"/>
  <c r="N39" i="1" s="1"/>
  <c r="N38" i="1"/>
  <c r="M38" i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N31" i="1"/>
  <c r="M31" i="1"/>
  <c r="M30" i="1"/>
  <c r="N30" i="1" s="1"/>
  <c r="N29" i="1"/>
  <c r="M29" i="1"/>
  <c r="M28" i="1"/>
  <c r="N28" i="1" s="1"/>
  <c r="M27" i="1"/>
  <c r="N27" i="1" s="1"/>
  <c r="N26" i="1"/>
  <c r="M26" i="1"/>
  <c r="M25" i="1"/>
  <c r="N25" i="1" s="1"/>
  <c r="M24" i="1"/>
  <c r="N24" i="1" s="1"/>
  <c r="M23" i="1"/>
  <c r="N23" i="1" s="1"/>
  <c r="M22" i="1"/>
  <c r="H5" i="1" s="1"/>
  <c r="M21" i="1"/>
  <c r="N21" i="1" s="1"/>
  <c r="M20" i="1"/>
  <c r="N20" i="1" s="1"/>
  <c r="M19" i="1"/>
  <c r="N19" i="1" s="1"/>
  <c r="M18" i="1"/>
  <c r="N18" i="1" s="1"/>
  <c r="N17" i="1"/>
  <c r="M17" i="1"/>
  <c r="M16" i="1"/>
  <c r="N16" i="1" s="1"/>
  <c r="M15" i="1"/>
  <c r="N15" i="1" s="1"/>
  <c r="M14" i="1"/>
  <c r="N14" i="1" s="1"/>
  <c r="N13" i="1"/>
  <c r="M13" i="1"/>
  <c r="M12" i="1"/>
  <c r="N12" i="1" s="1"/>
  <c r="H3" i="1" l="1"/>
  <c r="N22" i="1"/>
  <c r="H4" i="1"/>
  <c r="H6" i="1"/>
</calcChain>
</file>

<file path=xl/sharedStrings.xml><?xml version="1.0" encoding="utf-8"?>
<sst xmlns="http://schemas.openxmlformats.org/spreadsheetml/2006/main" count="16096" uniqueCount="1513">
  <si>
    <t xml:space="preserve">Complete Distribution System Materials Inventory </t>
  </si>
  <si>
    <t>Classification</t>
  </si>
  <si>
    <t>*Auto-Calculated* Sum</t>
  </si>
  <si>
    <t>Water Supply Name:</t>
  </si>
  <si>
    <t>Jamestown Charter Township</t>
  </si>
  <si>
    <t>Lead</t>
  </si>
  <si>
    <t>Public Water System created in 1996</t>
  </si>
  <si>
    <t>PWSID:</t>
  </si>
  <si>
    <t>MI003474</t>
  </si>
  <si>
    <t>Non-Lead</t>
  </si>
  <si>
    <t>Date Last Updated:</t>
  </si>
  <si>
    <t>GRR/GPCL</t>
  </si>
  <si>
    <t>Lead Status Unknown</t>
  </si>
  <si>
    <t>*Required*</t>
  </si>
  <si>
    <t>*Required if no address*</t>
  </si>
  <si>
    <t>Addresses</t>
  </si>
  <si>
    <t>Unique Identifier</t>
  </si>
  <si>
    <t xml:space="preserve">Gooseneck  or Pigtail </t>
  </si>
  <si>
    <t>Presence of Lead</t>
  </si>
  <si>
    <t xml:space="preserve">Federal Classification </t>
  </si>
  <si>
    <t>Status of Service Line</t>
  </si>
  <si>
    <t>Access Denied</t>
  </si>
  <si>
    <t>Notes</t>
  </si>
  <si>
    <t>Street Address</t>
  </si>
  <si>
    <t>City</t>
  </si>
  <si>
    <t>State</t>
  </si>
  <si>
    <t>Zip</t>
  </si>
  <si>
    <t>Required if service line does not have a unique address</t>
  </si>
  <si>
    <t>Basis of Material Classification</t>
  </si>
  <si>
    <t xml:space="preserve">Service Line Material Classification </t>
  </si>
  <si>
    <t>Service Line Material Classification</t>
  </si>
  <si>
    <t>Was Material Ever Previously Connected to Lead (Columns G and I)?</t>
  </si>
  <si>
    <t>*Auto-Calculated*</t>
  </si>
  <si>
    <t>If Applicable, Access Denial Date</t>
  </si>
  <si>
    <t>Notes for Material Classification</t>
  </si>
  <si>
    <t>Water systems must provide addresses or another unique identifier for all service lines in their inventory.</t>
  </si>
  <si>
    <t>Other unique identifier (parcel ID, service line ID, general location)</t>
  </si>
  <si>
    <t>Select option from drop down list. If "Other," describe in the Notes (Column P).</t>
  </si>
  <si>
    <t xml:space="preserve">Select option from drop down list. Select "Not Applicable" if the material type does not change between water main to curb stop. </t>
  </si>
  <si>
    <t>Select option from drop down list</t>
  </si>
  <si>
    <t>The fields below auto-generate the classification of the entire service line as described by the EPA.</t>
  </si>
  <si>
    <t>The fields below auto-generate the status of the service line.</t>
  </si>
  <si>
    <t>Provide the date that access was denied for inspection. Documentation should be kept in water supply records.</t>
  </si>
  <si>
    <t>This is an optional field that can provide additional detail about material classification.</t>
  </si>
  <si>
    <t>100 North Capitol Avenue</t>
  </si>
  <si>
    <t>Lansing</t>
  </si>
  <si>
    <t>Michigan</t>
  </si>
  <si>
    <t>Example: NE Corner</t>
  </si>
  <si>
    <t>Physical verification</t>
  </si>
  <si>
    <t>Copper</t>
  </si>
  <si>
    <t>Records</t>
  </si>
  <si>
    <t>No</t>
  </si>
  <si>
    <t>10/2/1873</t>
  </si>
  <si>
    <t>3616 WATERTON DR</t>
  </si>
  <si>
    <t>Hudsonville</t>
  </si>
  <si>
    <t>RECORDS</t>
  </si>
  <si>
    <t>NO</t>
  </si>
  <si>
    <t>N/A</t>
  </si>
  <si>
    <t>2380 RILEY ST</t>
  </si>
  <si>
    <t>3756 LEENHEER DR</t>
  </si>
  <si>
    <t>HDPE</t>
  </si>
  <si>
    <t>2101 ORLOV DR</t>
  </si>
  <si>
    <t>4655 RARE BLOOM DR</t>
  </si>
  <si>
    <t>1912 MORGAN RUN</t>
  </si>
  <si>
    <t>1858 ROUND BARN DR</t>
  </si>
  <si>
    <t>4029 32ND AVE</t>
  </si>
  <si>
    <t>2140 BRINDLE DR</t>
  </si>
  <si>
    <t>3161 16TH AVE</t>
  </si>
  <si>
    <t>3231 16TH AVE</t>
  </si>
  <si>
    <t>4020 22ND AVE</t>
  </si>
  <si>
    <t>DUCTILE IRON</t>
  </si>
  <si>
    <t>4035 22ND AVE</t>
  </si>
  <si>
    <t>4229 22ND AVE</t>
  </si>
  <si>
    <t>4305 22ND AVE</t>
  </si>
  <si>
    <t>4323 22ND AVE</t>
  </si>
  <si>
    <t>4630 22ND AVE</t>
  </si>
  <si>
    <t>4646 22ND AVE</t>
  </si>
  <si>
    <t>4668 22ND AVE</t>
  </si>
  <si>
    <t>4680 22ND AVE</t>
  </si>
  <si>
    <t>4696 22ND AVE</t>
  </si>
  <si>
    <t>4700 22ND AVE</t>
  </si>
  <si>
    <t>4745 22ND AVE</t>
  </si>
  <si>
    <t>4752 22ND AVE</t>
  </si>
  <si>
    <t>2838 24 TH AVE</t>
  </si>
  <si>
    <t>2792 24TH AVE</t>
  </si>
  <si>
    <t>2825 24TH AVE</t>
  </si>
  <si>
    <t>2838 24TH AVE</t>
  </si>
  <si>
    <t>2908 24TH AVE</t>
  </si>
  <si>
    <t>2926 24TH AVE</t>
  </si>
  <si>
    <t>3035 24TH AVE</t>
  </si>
  <si>
    <t>3045 24TH AVE</t>
  </si>
  <si>
    <t>3051 24TH AVE</t>
  </si>
  <si>
    <t>3061 24TH AVE</t>
  </si>
  <si>
    <t>3073 24TH AVE</t>
  </si>
  <si>
    <t>3079 24TH AVE</t>
  </si>
  <si>
    <t>3087 24TH AVE</t>
  </si>
  <si>
    <t>3092 24TH AVE</t>
  </si>
  <si>
    <t>3097 24TH AVE</t>
  </si>
  <si>
    <t>3098 24TH AVE</t>
  </si>
  <si>
    <t>3110 24TH AVE</t>
  </si>
  <si>
    <t>3124 24TH AVE</t>
  </si>
  <si>
    <t>3132 24TH AVE</t>
  </si>
  <si>
    <t>3141 24TH AVE</t>
  </si>
  <si>
    <t>3155 24TH AVE</t>
  </si>
  <si>
    <t>3165 24TH AVE</t>
  </si>
  <si>
    <t>3208 24TH AVE</t>
  </si>
  <si>
    <t>3230 24TH AVE</t>
  </si>
  <si>
    <t>3236 24TH AVE</t>
  </si>
  <si>
    <t>3240 24TH AVE</t>
  </si>
  <si>
    <t>3259 24TH AVE</t>
  </si>
  <si>
    <t>3276 24TH AVE</t>
  </si>
  <si>
    <t>3277 24TH AVE</t>
  </si>
  <si>
    <t>3295 24TH AVE</t>
  </si>
  <si>
    <t>3300 24TH AVE</t>
  </si>
  <si>
    <t>3307 24TH AVE</t>
  </si>
  <si>
    <t>3325 24TH AVE</t>
  </si>
  <si>
    <t>3330 24TH AVE</t>
  </si>
  <si>
    <t>3337 24TH AVE</t>
  </si>
  <si>
    <t>3338 24TH AVE</t>
  </si>
  <si>
    <t>3345 24TH AVE</t>
  </si>
  <si>
    <t>3348 24TH AVE</t>
  </si>
  <si>
    <t>3350 24TH AVE</t>
  </si>
  <si>
    <t>3355 24TH AVE</t>
  </si>
  <si>
    <t>3358 24TH AVE</t>
  </si>
  <si>
    <t>3373 24TH AVE</t>
  </si>
  <si>
    <t>3383 24TH AVE</t>
  </si>
  <si>
    <t>3613 24TH AVE</t>
  </si>
  <si>
    <t>3623 24TH AVE</t>
  </si>
  <si>
    <t>3700 24TH AVE</t>
  </si>
  <si>
    <t>3801 24TH AVE</t>
  </si>
  <si>
    <t>3871 24TH AVE</t>
  </si>
  <si>
    <t>3895 24TH AVE</t>
  </si>
  <si>
    <t>3923 24TH AVE</t>
  </si>
  <si>
    <t>3957 24TH AVE</t>
  </si>
  <si>
    <t>3133 24TH AVE</t>
  </si>
  <si>
    <t>3390 24TH AVE</t>
  </si>
  <si>
    <t>3401 24TH AVE</t>
  </si>
  <si>
    <t>3421 24TH AVE</t>
  </si>
  <si>
    <t>3422 24TH AVE</t>
  </si>
  <si>
    <t>3431 24TH AVE</t>
  </si>
  <si>
    <t>3444 24TH AVE</t>
  </si>
  <si>
    <t>3450 24TH AVE</t>
  </si>
  <si>
    <t>3455 24TH AVE</t>
  </si>
  <si>
    <t>3480 24TH AVE</t>
  </si>
  <si>
    <t>3490 24TH AVE</t>
  </si>
  <si>
    <t>3500 24TH AVE</t>
  </si>
  <si>
    <t>3521 24TH AVE</t>
  </si>
  <si>
    <t>3537 24TH AVE</t>
  </si>
  <si>
    <t>3540 24TH AVE</t>
  </si>
  <si>
    <t>3580 24TH AVE</t>
  </si>
  <si>
    <t>3590 24TH AVE</t>
  </si>
  <si>
    <t>2480 32ND AVE</t>
  </si>
  <si>
    <t>3686 32ND AVE</t>
  </si>
  <si>
    <t>3915 32ND AVE</t>
  </si>
  <si>
    <t>3925 32ND AVE</t>
  </si>
  <si>
    <t>3961 32ND AVE</t>
  </si>
  <si>
    <t>4005 32ND AVE</t>
  </si>
  <si>
    <t>4010 32ND AVE</t>
  </si>
  <si>
    <t>4037 32ND AVE</t>
  </si>
  <si>
    <t>3912 32ND AVE</t>
  </si>
  <si>
    <t>4475 48TH AVE</t>
  </si>
  <si>
    <t>4542 48TH AVE STE 1</t>
  </si>
  <si>
    <t>4544 48TH AVE</t>
  </si>
  <si>
    <t>4548 48TH AVE</t>
  </si>
  <si>
    <t>4550 48TH AVE</t>
  </si>
  <si>
    <t>4512 48TH AVE</t>
  </si>
  <si>
    <t>3516 AIDEN CT</t>
  </si>
  <si>
    <t>3524 AIDEN CT</t>
  </si>
  <si>
    <t>3525 AIDEN CT</t>
  </si>
  <si>
    <t>3533 AIDEN CT</t>
  </si>
  <si>
    <t>3536 AIDEN CT</t>
  </si>
  <si>
    <t>3545 AIDEN CT</t>
  </si>
  <si>
    <t>3548 AIDEN CT</t>
  </si>
  <si>
    <t>3557 AIDEN CT</t>
  </si>
  <si>
    <t>3560 AIDEN CT</t>
  </si>
  <si>
    <t>3569 AIDEN CT</t>
  </si>
  <si>
    <t>3572 AIDEN CT</t>
  </si>
  <si>
    <t>3581 AIDEN CT</t>
  </si>
  <si>
    <t>4200 ALLIE CT</t>
  </si>
  <si>
    <t>4220 ALLIE CT</t>
  </si>
  <si>
    <t>4238 ALLIE CT</t>
  </si>
  <si>
    <t>4184 ALLIE CT</t>
  </si>
  <si>
    <t>4191 ALLIE CT</t>
  </si>
  <si>
    <t>4210 ALLIE CT</t>
  </si>
  <si>
    <t>4225 ALLIE CT</t>
  </si>
  <si>
    <t>4226 ALLIE CT</t>
  </si>
  <si>
    <t>4230 ALLIE CT</t>
  </si>
  <si>
    <t>4239 ALLIE CT</t>
  </si>
  <si>
    <t>4242 ALLIE CT</t>
  </si>
  <si>
    <t>4245 ALLIE CT</t>
  </si>
  <si>
    <t>4249 ALLIE CT</t>
  </si>
  <si>
    <t>3615 ANDOVER LN</t>
  </si>
  <si>
    <t>3617 ANDOVER LN</t>
  </si>
  <si>
    <t>3627 ANDOVER LN</t>
  </si>
  <si>
    <t>3643 ANDOVER LN</t>
  </si>
  <si>
    <t>3659 ANDOVER LN</t>
  </si>
  <si>
    <t>3671 ANDOVER LN</t>
  </si>
  <si>
    <t>3671 ANDOVER LN 2</t>
  </si>
  <si>
    <t>3685 ANDOVER LN</t>
  </si>
  <si>
    <t>2830 ARDELLA CT</t>
  </si>
  <si>
    <t>2831 ARDELLA CT</t>
  </si>
  <si>
    <t>2836 ARDELLA CT</t>
  </si>
  <si>
    <t>2837 ARDELLA CT</t>
  </si>
  <si>
    <t>2842 ARDELLA CT</t>
  </si>
  <si>
    <t>2843 ARDELLA CT</t>
  </si>
  <si>
    <t>2850 ARDELLA CT</t>
  </si>
  <si>
    <t>2851 ARDELLA CT</t>
  </si>
  <si>
    <t>2858 ARDELLA CT</t>
  </si>
  <si>
    <t>2859 ARDELLA CT</t>
  </si>
  <si>
    <t>2881 ASHWOOD LN</t>
  </si>
  <si>
    <t>2889 ASHWOOD LN</t>
  </si>
  <si>
    <t>2897 ASHWOOD LN</t>
  </si>
  <si>
    <t>2901 ASHWOOD LN</t>
  </si>
  <si>
    <t>2041 BRIDLEWOOD DR</t>
  </si>
  <si>
    <t>2052 BRIDLEWOOD DR</t>
  </si>
  <si>
    <t>2053 BRIDLEWOOD DR</t>
  </si>
  <si>
    <t>2064 BRIDLEWOOD DR</t>
  </si>
  <si>
    <t>2065 BRIDLEWOOD DR</t>
  </si>
  <si>
    <t>2076 BRIDLEWOOD DR</t>
  </si>
  <si>
    <t>2077 BRIDLEWOOD DR</t>
  </si>
  <si>
    <t>2088 BRIDLEWOOD DR</t>
  </si>
  <si>
    <t>2089 BRIDLEWOOD DR</t>
  </si>
  <si>
    <t>2100 BRIDLEWOOD DR</t>
  </si>
  <si>
    <t>2101 BRIDLEWOOD DR</t>
  </si>
  <si>
    <t>2112 BRIDLEWOOD DR</t>
  </si>
  <si>
    <t>2115 BRIDLEWOOD DR</t>
  </si>
  <si>
    <t>2124 BRIDLEWOOD DR</t>
  </si>
  <si>
    <t>2133 BRIDLEWOOD DR</t>
  </si>
  <si>
    <t>2142 BRIDLEWOOD DR</t>
  </si>
  <si>
    <t>2193 BRIDLEWOOD DR</t>
  </si>
  <si>
    <t>2200 BRIDLEWOOD DR</t>
  </si>
  <si>
    <t>2241 BRIDLEWOOD DR</t>
  </si>
  <si>
    <t>2253 BRIDLEWOOD DR</t>
  </si>
  <si>
    <t>2265 BRIDLEWOOD DR</t>
  </si>
  <si>
    <t>2268 BRIDLEWOOD DR</t>
  </si>
  <si>
    <t>2277 BRIDLEWOOD DR</t>
  </si>
  <si>
    <t>2282 BRIDLEWOOD DR</t>
  </si>
  <si>
    <t>2289 BRIDLEWOOD DR</t>
  </si>
  <si>
    <t>2300 BRIDLEWOOD DR</t>
  </si>
  <si>
    <t>2301 BRIDLEWOOD DR</t>
  </si>
  <si>
    <t>2311 BRIDLEWOOD DR</t>
  </si>
  <si>
    <t>2314 BRIDLEWOOD DR</t>
  </si>
  <si>
    <t>2325 BRIDLEWOOD DR</t>
  </si>
  <si>
    <t>2330 BRIDLEWOOD DR</t>
  </si>
  <si>
    <t>2339 BRIDLEWOOD DR</t>
  </si>
  <si>
    <t>4517 BRIDLEWOOD DR</t>
  </si>
  <si>
    <t>4520 BRIDLEWOOD DR</t>
  </si>
  <si>
    <t>4531 BRIDLEWOOD DR</t>
  </si>
  <si>
    <t>4534 BRIDLEWOOD DR</t>
  </si>
  <si>
    <t>4543 BRIDLEWOOD DR</t>
  </si>
  <si>
    <t>4544 BRIDLEWOOD DR</t>
  </si>
  <si>
    <t>4551 BRIDLEWOOD DR</t>
  </si>
  <si>
    <t>2046 BRINDLE DR</t>
  </si>
  <si>
    <t>2058 BRINDLE DR</t>
  </si>
  <si>
    <t>2070 BRINDLE DR</t>
  </si>
  <si>
    <t>2077 BRINDLE DR</t>
  </si>
  <si>
    <t>2084 BRINDLE DR</t>
  </si>
  <si>
    <t>2091 BRINDLE DR</t>
  </si>
  <si>
    <t>2100 BRINDLE DR</t>
  </si>
  <si>
    <t>2107 BRINDLE DR</t>
  </si>
  <si>
    <t>2116 BRINDLE DR</t>
  </si>
  <si>
    <t>2117 BRINDLE DR</t>
  </si>
  <si>
    <t>2127 BRINDLE DR</t>
  </si>
  <si>
    <t>2128 BRINDLE DR</t>
  </si>
  <si>
    <t>2139 BRINDLE DR</t>
  </si>
  <si>
    <t>2152 BRINDLE DR</t>
  </si>
  <si>
    <t>2155 BRINDLE DR</t>
  </si>
  <si>
    <t>2160 BRINDLE DR</t>
  </si>
  <si>
    <t>2163 BRINDLE DR</t>
  </si>
  <si>
    <t>2168 BRINDLE DR</t>
  </si>
  <si>
    <t>2176 BRINDLE DR</t>
  </si>
  <si>
    <t>2184 BRINDLE DR</t>
  </si>
  <si>
    <t>3626 BUCKINGHAM LN</t>
  </si>
  <si>
    <t>3640 BUCKINGHAM LN</t>
  </si>
  <si>
    <t>4083 CARLIE CT</t>
  </si>
  <si>
    <t>4087 CARLIE CT</t>
  </si>
  <si>
    <t>4075 CARLIE CT</t>
  </si>
  <si>
    <t>4078 CARLIE CT</t>
  </si>
  <si>
    <t>4079 CARLIE CT</t>
  </si>
  <si>
    <t>4080 CARLIE CT</t>
  </si>
  <si>
    <t>4084 CARLIE CT</t>
  </si>
  <si>
    <t>4088 CARLIE CT</t>
  </si>
  <si>
    <t>4091 CARLIE CT</t>
  </si>
  <si>
    <t>4101 CARLIE CT</t>
  </si>
  <si>
    <t>4106 CARLIE CT</t>
  </si>
  <si>
    <t>4111 CARLIE CT</t>
  </si>
  <si>
    <t>4120 CARLIE CT</t>
  </si>
  <si>
    <t>4391 CASPIAN DR</t>
  </si>
  <si>
    <t>4392 CASPIAN DR</t>
  </si>
  <si>
    <t>4399 CASPIAN DR</t>
  </si>
  <si>
    <t>4400 CASPIAN DR</t>
  </si>
  <si>
    <t>4407 CASPIAN DR</t>
  </si>
  <si>
    <t>4408 CASPIAN DR</t>
  </si>
  <si>
    <t>4415 CASPIAN DR</t>
  </si>
  <si>
    <t>4418 CASPIAN DR</t>
  </si>
  <si>
    <t>4423 CASPIAN DR</t>
  </si>
  <si>
    <t>4428 CASPIAN DR</t>
  </si>
  <si>
    <t>4431 CASPIAN DR</t>
  </si>
  <si>
    <t>4438 CASPIAN DR</t>
  </si>
  <si>
    <t>4439 CASPIAN DR</t>
  </si>
  <si>
    <t>4477 CASPIAN DR</t>
  </si>
  <si>
    <t>4512 CASPIAN DR</t>
  </si>
  <si>
    <t>4513 CASPIAN DR</t>
  </si>
  <si>
    <t>4524 CASPIAN DR</t>
  </si>
  <si>
    <t>4525 CASPIAN DR</t>
  </si>
  <si>
    <t>4533 CASPIAN DR</t>
  </si>
  <si>
    <t>4538 CASPIAN DR</t>
  </si>
  <si>
    <t>4541 CASPIAN DR</t>
  </si>
  <si>
    <t>4549 CASPIAN DR</t>
  </si>
  <si>
    <t>4550 CASPIAN DR</t>
  </si>
  <si>
    <t>4557 CASPIAN DR</t>
  </si>
  <si>
    <t>4565 CASPIAN DR</t>
  </si>
  <si>
    <t>4573 CASPIAN DR</t>
  </si>
  <si>
    <t>4574 CASPIAN DR</t>
  </si>
  <si>
    <t>4581 CASPIAN DR</t>
  </si>
  <si>
    <t>4582 CASPIAN DR</t>
  </si>
  <si>
    <t>4589 CASPIAN DR</t>
  </si>
  <si>
    <t>4590 CASPIAN DR</t>
  </si>
  <si>
    <t>4597 CASPIAN DR</t>
  </si>
  <si>
    <t>4598 CASPIAN DR</t>
  </si>
  <si>
    <t>4605 CASPIAN DR</t>
  </si>
  <si>
    <t>4606 CASPIAN DR</t>
  </si>
  <si>
    <t>4613 CASPIAN DR</t>
  </si>
  <si>
    <t>4614 CASPIAN DR</t>
  </si>
  <si>
    <t>3825 CENTRAL PKWY</t>
  </si>
  <si>
    <t>3881 CENTRAL PKWY</t>
  </si>
  <si>
    <t>3900 CENTRAL PKWY</t>
  </si>
  <si>
    <t>3909 CENTRAL PKWY</t>
  </si>
  <si>
    <t>4067 CENTRAL PKWY</t>
  </si>
  <si>
    <t>4141 CENTRAL PKWY</t>
  </si>
  <si>
    <t>4254 CENTRAL PKWY</t>
  </si>
  <si>
    <t>4322 CENTRAL PKWY</t>
  </si>
  <si>
    <t>4322 CENTRAL PKWY 2</t>
  </si>
  <si>
    <t>4366 CENTRAL PKWY</t>
  </si>
  <si>
    <t>4400 CENTRAL PKWY</t>
  </si>
  <si>
    <t>4404 CENTRAL PKWY</t>
  </si>
  <si>
    <t>4404 CENTRAL PKWY SPRINK</t>
  </si>
  <si>
    <t>4200 CHICAGO DR</t>
  </si>
  <si>
    <t>2840 CONCORD DR</t>
  </si>
  <si>
    <t>2854 CONCORD DR</t>
  </si>
  <si>
    <t>2868 CONCORD DR</t>
  </si>
  <si>
    <t>2871 CONCORD DR</t>
  </si>
  <si>
    <t>2882 CONCORD DR</t>
  </si>
  <si>
    <t>2921 CONCORD DR</t>
  </si>
  <si>
    <t>2924 CONCORD DR</t>
  </si>
  <si>
    <t>2945 CONCORD DR</t>
  </si>
  <si>
    <t>3441 COPPERSTEEN AVE</t>
  </si>
  <si>
    <t>3453 COPPERSTEEN AVE</t>
  </si>
  <si>
    <t>3475 COPPERSTEEN AVE</t>
  </si>
  <si>
    <t>3487 COPPERSTEEN AVE</t>
  </si>
  <si>
    <t>2601 COTTAGE CT</t>
  </si>
  <si>
    <t>2623 COTTAGE CT</t>
  </si>
  <si>
    <t>3835 COTTAGE CT</t>
  </si>
  <si>
    <t>3851 COTTAGE CT</t>
  </si>
  <si>
    <t>3867 COTTAGE CT</t>
  </si>
  <si>
    <t>3883 COTTAGE CT</t>
  </si>
  <si>
    <t>2584 COTTAGE WAY</t>
  </si>
  <si>
    <t>2593 COTTAGE WAY</t>
  </si>
  <si>
    <t>2600 COTTAGE WAY</t>
  </si>
  <si>
    <t>2607 COTTAGE WAY</t>
  </si>
  <si>
    <t>2609 COTTAGE WAY</t>
  </si>
  <si>
    <t>2616 COTTAGE WAY</t>
  </si>
  <si>
    <t>3848 COTTAGE WAY</t>
  </si>
  <si>
    <t>3864 COTTAGE WAY</t>
  </si>
  <si>
    <t>3880 COTTAGE WAY</t>
  </si>
  <si>
    <t>3896 COTTAGE WAY</t>
  </si>
  <si>
    <t>3899 COTTAGE WAY</t>
  </si>
  <si>
    <t>3912 COTTAGE WAY</t>
  </si>
  <si>
    <t>3915 COTTAGE WAY</t>
  </si>
  <si>
    <t>3920 COTTAGE WAY</t>
  </si>
  <si>
    <t>3928 COTTAGE WAY</t>
  </si>
  <si>
    <t>3931 COTTAGE WAY</t>
  </si>
  <si>
    <t>3947 COTTAGE WAY</t>
  </si>
  <si>
    <t>3960 COTTAGE WAY</t>
  </si>
  <si>
    <t>3963 COTTAGE WAY</t>
  </si>
  <si>
    <t>3944 COTTAGE WAY</t>
  </si>
  <si>
    <t>3294 DOWNHAM DR</t>
  </si>
  <si>
    <t>3306 DOWNHAM DR</t>
  </si>
  <si>
    <t>3318 DOWNHAM DR</t>
  </si>
  <si>
    <t>3330 DOWNHAM DR</t>
  </si>
  <si>
    <t>3342 DOWNHAM DR</t>
  </si>
  <si>
    <t>3354 DOWNHAM DR</t>
  </si>
  <si>
    <t>3366 DOWNHAM DR</t>
  </si>
  <si>
    <t>3378 DOWNHAM DR</t>
  </si>
  <si>
    <t>3390 DOWNHAM DR</t>
  </si>
  <si>
    <t>4149 EAST VALLEY DR</t>
  </si>
  <si>
    <t>4177 EAST VALLEY DR</t>
  </si>
  <si>
    <t>4193 EAST VALLEY DR</t>
  </si>
  <si>
    <t>4213 EAST VALLEY DR</t>
  </si>
  <si>
    <t>4383 EQUESTRIAN DR</t>
  </si>
  <si>
    <t>4384 EQUESTRIAN DR</t>
  </si>
  <si>
    <t>4395 EQUESTRIAN DR</t>
  </si>
  <si>
    <t>4396 EQUESTRIAN DR</t>
  </si>
  <si>
    <t>4408 EQUESTRIAN DR</t>
  </si>
  <si>
    <t>4413 EQUESTRIAN DR</t>
  </si>
  <si>
    <t>4420 EQUESTRIAN DR</t>
  </si>
  <si>
    <t>4425 EQUESTRIAN DR</t>
  </si>
  <si>
    <t>4432 EQUESTRIAN DR</t>
  </si>
  <si>
    <t>4437 EQUESTRIAN DR</t>
  </si>
  <si>
    <t>4444 EQUESTRIAN DR</t>
  </si>
  <si>
    <t>4449 EQUESTRIAN DR</t>
  </si>
  <si>
    <t>4456 EQUESTRIAN DR</t>
  </si>
  <si>
    <t>4461 EQUESTRIAN DR</t>
  </si>
  <si>
    <t>4473 EQUESTRIAN DR</t>
  </si>
  <si>
    <t>4474 EQUESTRIAN DR</t>
  </si>
  <si>
    <t>4480 EQUESTRIAN DR</t>
  </si>
  <si>
    <t>4498 EQUESTRIAN DR</t>
  </si>
  <si>
    <t>4510 EQUESTRIAN DR</t>
  </si>
  <si>
    <t>4521 EQUESTRIAN DR</t>
  </si>
  <si>
    <t>4522 EQUESTRIAN DR</t>
  </si>
  <si>
    <t>4533 EQUESTRIAN DR</t>
  </si>
  <si>
    <t>4534 EQUESTRIAN DR</t>
  </si>
  <si>
    <t>4543 EQUESTRIAN DR</t>
  </si>
  <si>
    <t>4546 EQUESTRIAN DR</t>
  </si>
  <si>
    <t>4553 EQUESTRIAN DR</t>
  </si>
  <si>
    <t>4558 EQUESTRIAN DR</t>
  </si>
  <si>
    <t>4565 EQUESTRIAN DR</t>
  </si>
  <si>
    <t>4570 EQUESTRIAN DR</t>
  </si>
  <si>
    <t>4577 EQUESTRIAN DR</t>
  </si>
  <si>
    <t>4582 EQUESTRIAN DR</t>
  </si>
  <si>
    <t>4589 EQUESTRIAN DR</t>
  </si>
  <si>
    <t>4592 EQUESTRIAN DR</t>
  </si>
  <si>
    <t>4602 EQUESTRIAN DR</t>
  </si>
  <si>
    <t>4605 EQUESTRIAN DR</t>
  </si>
  <si>
    <t>4610 EQUESTRIAN DR</t>
  </si>
  <si>
    <t>4635 EQUESTRIAN DR</t>
  </si>
  <si>
    <t>4638 EQUESTRIAN DR</t>
  </si>
  <si>
    <t>2043 FLOWERING DR</t>
  </si>
  <si>
    <t>2044 FLOWERING DR</t>
  </si>
  <si>
    <t>2045 FLOWERING DR</t>
  </si>
  <si>
    <t>2046 FLOWERING DR</t>
  </si>
  <si>
    <t>2061 FLOWERING DR</t>
  </si>
  <si>
    <t>2062 FLOWERING DR</t>
  </si>
  <si>
    <t>2078 FLOWERING DR</t>
  </si>
  <si>
    <t>2086 FLOWERING DR</t>
  </si>
  <si>
    <t>2099 FLOWERING DR</t>
  </si>
  <si>
    <t>2104 FLOWERING DR</t>
  </si>
  <si>
    <t>2120 FLOWERING DR</t>
  </si>
  <si>
    <t>2123 FLOWERING DR</t>
  </si>
  <si>
    <t>2437 FRANKLIN ST</t>
  </si>
  <si>
    <t>2450 FRANKLIN ST</t>
  </si>
  <si>
    <t>2459 FRANKLIN ST</t>
  </si>
  <si>
    <t>2462 FRANKLIN ST</t>
  </si>
  <si>
    <t>2471 FRANKLIN ST</t>
  </si>
  <si>
    <t>2472 FRANKLIN ST</t>
  </si>
  <si>
    <t>2495 FRANKLIN ST</t>
  </si>
  <si>
    <t>2521 FRANKLIN ST</t>
  </si>
  <si>
    <t>2538 FRANKLIN ST</t>
  </si>
  <si>
    <t>2539 FRANKLIN ST</t>
  </si>
  <si>
    <t>2548 FRANKLIN ST</t>
  </si>
  <si>
    <t>2564 FRANKLIN ST</t>
  </si>
  <si>
    <t>4015 FRIESIAN DR</t>
  </si>
  <si>
    <t>4020 FRIESIAN DR</t>
  </si>
  <si>
    <t>4027 FRIESIAN DR</t>
  </si>
  <si>
    <t>4034 FRIESIAN DR</t>
  </si>
  <si>
    <t>4041 FRIESIAN DR</t>
  </si>
  <si>
    <t>4056 FRIESIAN DR</t>
  </si>
  <si>
    <t>4064 FRIESIAN DR</t>
  </si>
  <si>
    <t>4072 FRIESIAN DR</t>
  </si>
  <si>
    <t>4080 FRIESIAN DR</t>
  </si>
  <si>
    <t>4085 FRIESIAN DR</t>
  </si>
  <si>
    <t>4088 FRIESIAN DR</t>
  </si>
  <si>
    <t>4093 FRIESIAN DR</t>
  </si>
  <si>
    <t>4096 FRIESIAN DR</t>
  </si>
  <si>
    <t>4102 FRIESIAN DR</t>
  </si>
  <si>
    <t>4107 FRIESIAN DR</t>
  </si>
  <si>
    <t>4110 FRIESIAN DR</t>
  </si>
  <si>
    <t>4118 FRIESIAN DR</t>
  </si>
  <si>
    <t>4121 FRIESIAN DR</t>
  </si>
  <si>
    <t>4130 FRIESIAN DR</t>
  </si>
  <si>
    <t>4135 FRIESIAN DR</t>
  </si>
  <si>
    <t>4142 FRIESIAN DR</t>
  </si>
  <si>
    <t>4149 FRIESIAN DR</t>
  </si>
  <si>
    <t>4154 FRIESIAN DR</t>
  </si>
  <si>
    <t>4162 FRIESIAN DR</t>
  </si>
  <si>
    <t>4163 FRIESIAN DR</t>
  </si>
  <si>
    <t>4170 FRIESIAN DR</t>
  </si>
  <si>
    <t>4177 FRIESIAN DR</t>
  </si>
  <si>
    <t>2078 GREDA CT</t>
  </si>
  <si>
    <t>2081 GREDA CT</t>
  </si>
  <si>
    <t>2092 GREDA CT</t>
  </si>
  <si>
    <t>2093 GREDA CT</t>
  </si>
  <si>
    <t>2102 GREDA CT</t>
  </si>
  <si>
    <t>2103 GREDA CT</t>
  </si>
  <si>
    <t>2109 GREDA CT</t>
  </si>
  <si>
    <t>1910 GREENLY ST</t>
  </si>
  <si>
    <t>1991 GREENLY ST</t>
  </si>
  <si>
    <t>2247 GREENLY ST</t>
  </si>
  <si>
    <t>2522 GREENLY ST</t>
  </si>
  <si>
    <t>3094 GREENLY ST</t>
  </si>
  <si>
    <t>2907 GREENLY ST</t>
  </si>
  <si>
    <t>2923 GREENLY ST</t>
  </si>
  <si>
    <t>2937 GREENLY ST</t>
  </si>
  <si>
    <t>2975 GREENLY ST</t>
  </si>
  <si>
    <t>3782 HIGHBURY DR</t>
  </si>
  <si>
    <t>3789 HIGHBURY DR</t>
  </si>
  <si>
    <t>3796 HIGHBURY DR</t>
  </si>
  <si>
    <t>3805 HIGHBURY DR</t>
  </si>
  <si>
    <t>3812 HIGHBURY DR</t>
  </si>
  <si>
    <t>3320 HUDSON TRAILS DR</t>
  </si>
  <si>
    <t>2043 JACYLN</t>
  </si>
  <si>
    <t>2048 JACYLN</t>
  </si>
  <si>
    <t>2019 JACYLN DR</t>
  </si>
  <si>
    <t>2020 JACYLN DR</t>
  </si>
  <si>
    <t>2031 JACYLN DR</t>
  </si>
  <si>
    <t>2034 JACYLN DR</t>
  </si>
  <si>
    <t>2043 JACYLN DR</t>
  </si>
  <si>
    <t>2048 JACYLN DR</t>
  </si>
  <si>
    <t>2055 JACYLN DR</t>
  </si>
  <si>
    <t>2067 JACYLN DR</t>
  </si>
  <si>
    <t>2074 JACYLN DR</t>
  </si>
  <si>
    <t>2079 JACYLN DR</t>
  </si>
  <si>
    <t>2088 JACYLN DR</t>
  </si>
  <si>
    <t>2091 JACYLN DR</t>
  </si>
  <si>
    <t>2103 JACYLN DR</t>
  </si>
  <si>
    <t>2106 JACYLN DR</t>
  </si>
  <si>
    <t>2117 JACYLN DR</t>
  </si>
  <si>
    <t>2118 JACYLN DR</t>
  </si>
  <si>
    <t>2130 JACYLN DR</t>
  </si>
  <si>
    <t>2131 JACYLN DR</t>
  </si>
  <si>
    <t>2142 JACYLN DR</t>
  </si>
  <si>
    <t>3371 JAMESFIELD CT</t>
  </si>
  <si>
    <t>3372 JAMESFIELD CT</t>
  </si>
  <si>
    <t>3378 JAMESFIELD CT</t>
  </si>
  <si>
    <t>3385 JAMESFIELD CT</t>
  </si>
  <si>
    <t>3386 JAMESFIELD CT</t>
  </si>
  <si>
    <t>3401 JAMESFIELD CT</t>
  </si>
  <si>
    <t>3402 JAMESFIELD CT</t>
  </si>
  <si>
    <t>3413 JAMESFIELD CT</t>
  </si>
  <si>
    <t>3414 JAMESFIELD CT</t>
  </si>
  <si>
    <t>3425 JAMESFIELD CT</t>
  </si>
  <si>
    <t>3426 JAMESFIELD CT</t>
  </si>
  <si>
    <t>3437 JAMESFIELD CT</t>
  </si>
  <si>
    <t>3438 JAMESFIELD CT</t>
  </si>
  <si>
    <t>3449 JAMESFIELD CT</t>
  </si>
  <si>
    <t>3450 JAMESFIELD CT</t>
  </si>
  <si>
    <t>3461 JAMESFIELD CT</t>
  </si>
  <si>
    <t>3468 JAMESFIELD CT</t>
  </si>
  <si>
    <t>3473 JAMESFIELD CT</t>
  </si>
  <si>
    <t>3485 JAMESFIELD CT</t>
  </si>
  <si>
    <t>3210 JAMESFIELD DR</t>
  </si>
  <si>
    <t>3211 JAMESFIELD DR</t>
  </si>
  <si>
    <t>3222 JAMESFIELD DR</t>
  </si>
  <si>
    <t>3223 JAMESFIELD DR</t>
  </si>
  <si>
    <t>3234 JAMESFIELD DR</t>
  </si>
  <si>
    <t>3241 JAMESFIELD DR</t>
  </si>
  <si>
    <t>3246 JAMESFIELD DR</t>
  </si>
  <si>
    <t>3258 JAMESFIELD DR</t>
  </si>
  <si>
    <t>3263 JAMESFIELD DR</t>
  </si>
  <si>
    <t>3270 JAMESFIELD DR</t>
  </si>
  <si>
    <t>3282 JAMESFIELD DR</t>
  </si>
  <si>
    <t>3294 JAMESFIELD DR</t>
  </si>
  <si>
    <t>3307 JAMESFIELD DR</t>
  </si>
  <si>
    <t>3308 JAMESFIELD DR</t>
  </si>
  <si>
    <t>3315 JAMESFIELD DR</t>
  </si>
  <si>
    <t>3322 JAMESFIELD DR</t>
  </si>
  <si>
    <t>3323 JAMESFIELD DR</t>
  </si>
  <si>
    <t>3336 JAMESFIELD DR</t>
  </si>
  <si>
    <t>3337 JAMESFIELD DR</t>
  </si>
  <si>
    <t>3350 JAMESFIELD DR</t>
  </si>
  <si>
    <t>3351 JAMESFIELD DR</t>
  </si>
  <si>
    <t>3364 JAMESFIELD DR</t>
  </si>
  <si>
    <t>3365 JAMESFIELD DR</t>
  </si>
  <si>
    <t>3379 JAMESFIELD DR</t>
  </si>
  <si>
    <t>3380 JAMESFIELD DR</t>
  </si>
  <si>
    <t>3394 JAMESFIELD DR</t>
  </si>
  <si>
    <t>3399 JAMESFIELD DR</t>
  </si>
  <si>
    <t>3420 JAMESFIELD DR</t>
  </si>
  <si>
    <t>3465 JAMESFIELD DR</t>
  </si>
  <si>
    <t>3466 JAMESFIELD DR</t>
  </si>
  <si>
    <t>3471 JAMESFIELD DR</t>
  </si>
  <si>
    <t>3474 JAMESFIELD DR</t>
  </si>
  <si>
    <t>3479 JAMESFIELD DR</t>
  </si>
  <si>
    <t>3482 JAMESFIELD DR</t>
  </si>
  <si>
    <t>3494 JAMESFIELD DR</t>
  </si>
  <si>
    <t>3497 JAMESFIELD DR</t>
  </si>
  <si>
    <t>3509 JAMESFIELD DR</t>
  </si>
  <si>
    <t>3510 JAMESFIELD DR</t>
  </si>
  <si>
    <t>3521 JAMESFIELD DR</t>
  </si>
  <si>
    <t>3522 JAMESFIELD DR</t>
  </si>
  <si>
    <t>3533 JAMESFIELD DR</t>
  </si>
  <si>
    <t>3534 JAMESFIELD DR</t>
  </si>
  <si>
    <t>3545 JAMESFIELD DR</t>
  </si>
  <si>
    <t>3546 JAMESFIELD DR</t>
  </si>
  <si>
    <t>3557 JAMESFIELD DR</t>
  </si>
  <si>
    <t>3558 JAMESFIELD DR</t>
  </si>
  <si>
    <t>3569 JAMESFIELD DR</t>
  </si>
  <si>
    <t>3570 JAMESFIELD DR</t>
  </si>
  <si>
    <t>3581 JAMESFIELD DR</t>
  </si>
  <si>
    <t>3582 JAMESFIELD DR</t>
  </si>
  <si>
    <t>3517 JAMESRIDGE DR</t>
  </si>
  <si>
    <t>3529 JAMESRIDGE DR</t>
  </si>
  <si>
    <t>3534 JAMESRIDGE DR</t>
  </si>
  <si>
    <t>3537 JAMESRIDGE DR</t>
  </si>
  <si>
    <t>3542 JAMESRIDGE DR</t>
  </si>
  <si>
    <t>3546 JAMESRIDGE DR</t>
  </si>
  <si>
    <t>3548 JAMESRIDGE DR</t>
  </si>
  <si>
    <t>3551 JAMESRIDGE DR</t>
  </si>
  <si>
    <t>3558 JAMESRIDGE DR</t>
  </si>
  <si>
    <t>3570 JAMESRIDGE DR</t>
  </si>
  <si>
    <t>3588 JAMESRIDGE DR</t>
  </si>
  <si>
    <t>3589 JAMESRIDGE DR</t>
  </si>
  <si>
    <t>2958 JAMESVIEW CT</t>
  </si>
  <si>
    <t>2969 JAMESVIEW CT</t>
  </si>
  <si>
    <t>2974 JAMESVIEW CT</t>
  </si>
  <si>
    <t>2981 JAMESVIEW CT</t>
  </si>
  <si>
    <t>2988 JAMESVIEW CT</t>
  </si>
  <si>
    <t>2993 JAMESVIEW CT</t>
  </si>
  <si>
    <t>3000 JAMESVIEW CT</t>
  </si>
  <si>
    <t>3003 JAMESVIEW CT</t>
  </si>
  <si>
    <t>2822 JAMIESON CT</t>
  </si>
  <si>
    <t>2823 JAMIESON CT</t>
  </si>
  <si>
    <t>2830 JAMIESON CT</t>
  </si>
  <si>
    <t>2831 JAMIESON CT</t>
  </si>
  <si>
    <t>2842 JAMIESON CT</t>
  </si>
  <si>
    <t>2845 JAMIESON CT</t>
  </si>
  <si>
    <t>2854 JAMIESON CT</t>
  </si>
  <si>
    <t>2857 JAMIESON CT</t>
  </si>
  <si>
    <t>2866 JAMIESON CT</t>
  </si>
  <si>
    <t>2875 JAMIESON CT</t>
  </si>
  <si>
    <t>2878 JAMIESON CT</t>
  </si>
  <si>
    <t>2883 JAMIESON CT</t>
  </si>
  <si>
    <t>2891 JAMIESON CT</t>
  </si>
  <si>
    <t>2896 JAMIESON CT</t>
  </si>
  <si>
    <t>2899 JAMIESON CT</t>
  </si>
  <si>
    <t>3232 JAMIESON DR</t>
  </si>
  <si>
    <t>3245 JAMIESON DR</t>
  </si>
  <si>
    <t>3246 JAMIESON DR</t>
  </si>
  <si>
    <t>3259 JAMIESON DR</t>
  </si>
  <si>
    <t>3260 JAMIESON DR</t>
  </si>
  <si>
    <t>3273 JAMIESON DR</t>
  </si>
  <si>
    <t>3274 JAMIESON DR</t>
  </si>
  <si>
    <t>3287 JAMIESON DR</t>
  </si>
  <si>
    <t>3288 JAMIESON DR</t>
  </si>
  <si>
    <t>3301 JAMIESON DR</t>
  </si>
  <si>
    <t>3302 JAMIESON DR</t>
  </si>
  <si>
    <t>3315 JAMIESON DR</t>
  </si>
  <si>
    <t>3316 JAMIESON DR</t>
  </si>
  <si>
    <t>3329 JAMIESON DR</t>
  </si>
  <si>
    <t>3330 JAMIESON DR</t>
  </si>
  <si>
    <t>3343 JAMIESON DR</t>
  </si>
  <si>
    <t>3344 JAMIESON DR</t>
  </si>
  <si>
    <t>3357 JAMIESON DR</t>
  </si>
  <si>
    <t>3358 JAMIESON DR</t>
  </si>
  <si>
    <t>3372 JAMIESON DR</t>
  </si>
  <si>
    <t>3385 JAMIESON DR</t>
  </si>
  <si>
    <t>3386 JAMIESON DR</t>
  </si>
  <si>
    <t>3400 JAMIESON DR</t>
  </si>
  <si>
    <t>3414 JAMIESON DR</t>
  </si>
  <si>
    <t>3415 JAMIESON DR</t>
  </si>
  <si>
    <t>3428 JAMIESON DR</t>
  </si>
  <si>
    <t>3429 JAMIESON DR</t>
  </si>
  <si>
    <t>3442 JAMIESON DR</t>
  </si>
  <si>
    <t>3443 JAMIESON DR</t>
  </si>
  <si>
    <t>3456 JAMIESON DR</t>
  </si>
  <si>
    <t>3457 JAMIESON DR</t>
  </si>
  <si>
    <t>3464 JAMIESON DR</t>
  </si>
  <si>
    <t>3469 JAMIESON DR</t>
  </si>
  <si>
    <t>3482 JAMIESON DR</t>
  </si>
  <si>
    <t>4107 JESSLEE DR</t>
  </si>
  <si>
    <t>4115 JESSLEE DR</t>
  </si>
  <si>
    <t>4123 JESSLEE DR</t>
  </si>
  <si>
    <t>4135 JESSLEE DR</t>
  </si>
  <si>
    <t>4146 JESSLEE DR</t>
  </si>
  <si>
    <t>4147 JESSLEE DR</t>
  </si>
  <si>
    <t>4165 JESSLEE DR</t>
  </si>
  <si>
    <t>3630 KAYLEE LN</t>
  </si>
  <si>
    <t>3642 KAYLEE LN</t>
  </si>
  <si>
    <t>3650 KAYLEE LN</t>
  </si>
  <si>
    <t>3704 KAYLEE LN</t>
  </si>
  <si>
    <t>3715 KAYLEE LN</t>
  </si>
  <si>
    <t>3718 KAYLEE LN</t>
  </si>
  <si>
    <t>3725 KAYLEE LN</t>
  </si>
  <si>
    <t>3730 KAYLEE LN</t>
  </si>
  <si>
    <t>3735 KAYLEE LN</t>
  </si>
  <si>
    <t>2809 KEYSTONE DR</t>
  </si>
  <si>
    <t>2810 KEYSTONE DR</t>
  </si>
  <si>
    <t>2827 KEYSTONE DR</t>
  </si>
  <si>
    <t>2828 KEYSTONE DR</t>
  </si>
  <si>
    <t>2841 KEYSTONE DR</t>
  </si>
  <si>
    <t>2842 KEYSTONE DR</t>
  </si>
  <si>
    <t>2856 KEYSTONE DR</t>
  </si>
  <si>
    <t>2857 KEYSTONE DR</t>
  </si>
  <si>
    <t>2872 KEYSTONE DR</t>
  </si>
  <si>
    <t>3740 LEENHEER DR</t>
  </si>
  <si>
    <t>3745 LEENHEER DR</t>
  </si>
  <si>
    <t>3772 LEENHEER DR</t>
  </si>
  <si>
    <t>3773 LEENHEER DR</t>
  </si>
  <si>
    <t>3265 LINCOLN ST</t>
  </si>
  <si>
    <t>3280 LINCOLN ST</t>
  </si>
  <si>
    <t>3291 LINCOLN ST</t>
  </si>
  <si>
    <t>3728 LINFIELD LN</t>
  </si>
  <si>
    <t>3740 LINFIELD LN</t>
  </si>
  <si>
    <t>3752 LINFIELD LN</t>
  </si>
  <si>
    <t>3233 LOTUS AVE</t>
  </si>
  <si>
    <t>3247 LOTUS AVE</t>
  </si>
  <si>
    <t>3254 LOTUS AVE</t>
  </si>
  <si>
    <t>3261 LOTUS AVE</t>
  </si>
  <si>
    <t>4075 MARVISTA AVE</t>
  </si>
  <si>
    <t>2222 MARY BETH LN</t>
  </si>
  <si>
    <t>2236 MARY BETH LN</t>
  </si>
  <si>
    <t>2248 MARY BETH LN</t>
  </si>
  <si>
    <t>2266 MARY BETH LN</t>
  </si>
  <si>
    <t>2269 MARY BETH LN</t>
  </si>
  <si>
    <t>2283 MARY BETH LN</t>
  </si>
  <si>
    <t>2303 MARY BETH LN</t>
  </si>
  <si>
    <t>2308 MARY BETH LN</t>
  </si>
  <si>
    <t>2313 MARY BETH LN</t>
  </si>
  <si>
    <t>2333 MARY BETH LN</t>
  </si>
  <si>
    <t>2345 MARY BETH LN</t>
  </si>
  <si>
    <t>2357 MARY BETH LN</t>
  </si>
  <si>
    <t>2369 MARY BETH LN</t>
  </si>
  <si>
    <t>2378 MARY BETH LN</t>
  </si>
  <si>
    <t>2381 MARY BETH LN</t>
  </si>
  <si>
    <t>2393 MARY BETH LN</t>
  </si>
  <si>
    <t>2394 MARY BETH LN</t>
  </si>
  <si>
    <t>2410 MARY BETH LN</t>
  </si>
  <si>
    <t>2422 MARY BETH LN</t>
  </si>
  <si>
    <t>2434 MARY BETH LN</t>
  </si>
  <si>
    <t>4014 MARY BETH LN</t>
  </si>
  <si>
    <t>4026 MARY BETH LN</t>
  </si>
  <si>
    <t>4038 MARY BETH LN</t>
  </si>
  <si>
    <t>4050 MARY BETH LN</t>
  </si>
  <si>
    <t>4062 MARY BETH LN</t>
  </si>
  <si>
    <t>4074 MARY BETH LN</t>
  </si>
  <si>
    <t>4086 MARY BETH LN</t>
  </si>
  <si>
    <t>4098 MARY BETH LN</t>
  </si>
  <si>
    <t>4110 MARY BETH LN</t>
  </si>
  <si>
    <t>1907 MORGAN RUN</t>
  </si>
  <si>
    <t>1908 MORGAN RUN</t>
  </si>
  <si>
    <t>1911 MORGAN RUN</t>
  </si>
  <si>
    <t>1920 MORGAN RUN</t>
  </si>
  <si>
    <t>1938 MORGAN RUN</t>
  </si>
  <si>
    <t>1956 MORGAN RUN</t>
  </si>
  <si>
    <t>1974 MORGAN RUN</t>
  </si>
  <si>
    <t>1986 MORGAN RUN</t>
  </si>
  <si>
    <t>1989 MORGAN RUN</t>
  </si>
  <si>
    <t>2003 MORGAN RUN</t>
  </si>
  <si>
    <t>2004 MORGAN RUN</t>
  </si>
  <si>
    <t>2020 MORGAN RUN</t>
  </si>
  <si>
    <t>2032 MORGAN RUN</t>
  </si>
  <si>
    <t>2044 MORGAN RUN</t>
  </si>
  <si>
    <t>2056 MORGAN RUN</t>
  </si>
  <si>
    <t>2068 MORGAN RUN</t>
  </si>
  <si>
    <t>2071 MORGAN RUN</t>
  </si>
  <si>
    <t>2080 MORGAN RUN</t>
  </si>
  <si>
    <t>2083 MORGAN RUN</t>
  </si>
  <si>
    <t>2092 MORGAN RUN</t>
  </si>
  <si>
    <t>2095 MORGAN RUN</t>
  </si>
  <si>
    <t>2106 MORGAN RUN</t>
  </si>
  <si>
    <t>2107 MORGAN RUN</t>
  </si>
  <si>
    <t>2118 MORGAN RUN</t>
  </si>
  <si>
    <t>2119 MORGAN RUN</t>
  </si>
  <si>
    <t>2130 MORGAN RUN</t>
  </si>
  <si>
    <t>2131 MORGAN RUN</t>
  </si>
  <si>
    <t>2143 MORGAN RUN</t>
  </si>
  <si>
    <t>4118 NEW HOLLAND ST</t>
  </si>
  <si>
    <t>4217 NEW HOLLAND ST</t>
  </si>
  <si>
    <t>4318 NEW HOLLAND ST</t>
  </si>
  <si>
    <t>4330 NEW HOLLAND ST</t>
  </si>
  <si>
    <t>1975 ORLOV DR</t>
  </si>
  <si>
    <t>1989 ORLOV DR</t>
  </si>
  <si>
    <t>1996 ORLOV DR</t>
  </si>
  <si>
    <t>1999 ORLOV DR</t>
  </si>
  <si>
    <t>2002 ORLOV DR</t>
  </si>
  <si>
    <t>2005 ORLOV DR</t>
  </si>
  <si>
    <t>2008 ORLOV DR</t>
  </si>
  <si>
    <t>2011 ORLOV DR</t>
  </si>
  <si>
    <t>2014 ORLOV DR</t>
  </si>
  <si>
    <t>2015 ORLOV DR</t>
  </si>
  <si>
    <t>2019 ORLOV DR</t>
  </si>
  <si>
    <t>2020 ORLOV DR</t>
  </si>
  <si>
    <t>2023 ORLOV DR</t>
  </si>
  <si>
    <t>2027 ORLOV DR</t>
  </si>
  <si>
    <t>2028 ORLOV DR</t>
  </si>
  <si>
    <t>2033 ORLOV DR</t>
  </si>
  <si>
    <t>2034 ORLOV DR</t>
  </si>
  <si>
    <t>2039 ORLOV DR</t>
  </si>
  <si>
    <t>2040 ORLOV DR</t>
  </si>
  <si>
    <t>2049 ORLOV DR</t>
  </si>
  <si>
    <t>2050 ORLOV DR</t>
  </si>
  <si>
    <t>2059 ORLOV DR</t>
  </si>
  <si>
    <t>2060 ORLOV DR</t>
  </si>
  <si>
    <t>2069 ORLOV DR</t>
  </si>
  <si>
    <t>2074 ORLOV DR</t>
  </si>
  <si>
    <t>2085 ORLOV DR</t>
  </si>
  <si>
    <t>2092 ORLOV DR</t>
  </si>
  <si>
    <t>2117 ORLOV DR</t>
  </si>
  <si>
    <t>2231 OUTBACK DR</t>
  </si>
  <si>
    <t>2247 OUTBACK DR</t>
  </si>
  <si>
    <t>2264 OUTBACK DR</t>
  </si>
  <si>
    <t>2269 OUTBACK DR</t>
  </si>
  <si>
    <t>2282 OUTBACK DR</t>
  </si>
  <si>
    <t>2285 OUTBACK DR</t>
  </si>
  <si>
    <t>2300 OUTBACK DR</t>
  </si>
  <si>
    <t>2301 OUTBACK DR</t>
  </si>
  <si>
    <t>2317 OUTBACK DR</t>
  </si>
  <si>
    <t>2318 OUTBACK DR</t>
  </si>
  <si>
    <t>2341 OUTBACK DR</t>
  </si>
  <si>
    <t>2342 OUTBACK DR</t>
  </si>
  <si>
    <t>2359 OUTBACK DR</t>
  </si>
  <si>
    <t>2364 OUTBACK DR</t>
  </si>
  <si>
    <t>2381 OUTBACK DR</t>
  </si>
  <si>
    <t>2386 OUTBACK DR</t>
  </si>
  <si>
    <t>3670 OXFORD CT</t>
  </si>
  <si>
    <t>3686 OXFORD CT</t>
  </si>
  <si>
    <t>2134 PERENNIAL DR</t>
  </si>
  <si>
    <t>2141 PERENNIAL DR</t>
  </si>
  <si>
    <t>2153 PERENNIAL DR</t>
  </si>
  <si>
    <t>2178 PERENNIAL DR</t>
  </si>
  <si>
    <t>2179 PERENNIAL DR</t>
  </si>
  <si>
    <t>2401 QUINCY ST</t>
  </si>
  <si>
    <t>2472 QUINCY ST</t>
  </si>
  <si>
    <t>2506 QUINCY ST</t>
  </si>
  <si>
    <t>2525 QUINCY ST</t>
  </si>
  <si>
    <t>2605 QUINCY ST</t>
  </si>
  <si>
    <t>2620 QUINCY ST</t>
  </si>
  <si>
    <t>2654 QUINCY ST</t>
  </si>
  <si>
    <t>2670 QUINCY ST</t>
  </si>
  <si>
    <t>2686 QUINCY ST</t>
  </si>
  <si>
    <t>2704 QUINCY ST</t>
  </si>
  <si>
    <t>2738 QUINCY ST</t>
  </si>
  <si>
    <t>2752 QUINCY ST</t>
  </si>
  <si>
    <t>2766 QUINCY ST</t>
  </si>
  <si>
    <t>2782 QUINCY ST</t>
  </si>
  <si>
    <t>2791 QUINCY ST</t>
  </si>
  <si>
    <t>2798 QUINCY ST</t>
  </si>
  <si>
    <t>2822 QUINCY ST</t>
  </si>
  <si>
    <t>2825 QUINCY ST</t>
  </si>
  <si>
    <t>2852 QUINCY ST</t>
  </si>
  <si>
    <t>2853 QUINCY ST</t>
  </si>
  <si>
    <t>2860 QUINCY ST</t>
  </si>
  <si>
    <t>2862 QUINCY ST</t>
  </si>
  <si>
    <t>2869 QUINCY ST</t>
  </si>
  <si>
    <t>2878 QUINCY ST</t>
  </si>
  <si>
    <t>2894 QUINCY ST</t>
  </si>
  <si>
    <t>2965 QUINCY ST</t>
  </si>
  <si>
    <t>3096 QUINCY ST</t>
  </si>
  <si>
    <t>3141 QUINCY ST</t>
  </si>
  <si>
    <t>3146 QUINCY ST</t>
  </si>
  <si>
    <t>3150 QUINCY ST</t>
  </si>
  <si>
    <t>3155 QUINCY ST</t>
  </si>
  <si>
    <t>3160 QUINCY ST</t>
  </si>
  <si>
    <t>3364 QUINCY ST</t>
  </si>
  <si>
    <t>3413 QUINCY ST</t>
  </si>
  <si>
    <t>3426 QUINCY ST</t>
  </si>
  <si>
    <t>3428 QUINCY ST</t>
  </si>
  <si>
    <t>3590 QUINCY ST</t>
  </si>
  <si>
    <t>3614 QUINCY ST</t>
  </si>
  <si>
    <t>3625 QUINCY ST</t>
  </si>
  <si>
    <t>3712 QUINCY ST</t>
  </si>
  <si>
    <t>3765 QUINCY ST</t>
  </si>
  <si>
    <t>3690 RAIN TREE AVE</t>
  </si>
  <si>
    <t>3694 RAIN TREE AVE</t>
  </si>
  <si>
    <t>3700 RAIN TREE AVE</t>
  </si>
  <si>
    <t>3714 RAIN TREE AVE</t>
  </si>
  <si>
    <t>3720 RAIN TREE AVE</t>
  </si>
  <si>
    <t>3734 RAIN TREE AVE</t>
  </si>
  <si>
    <t>3740 RAIN TREE AVE</t>
  </si>
  <si>
    <t>3754 RAIN TREE AVE</t>
  </si>
  <si>
    <t>3760 RAIN TREE AVE</t>
  </si>
  <si>
    <t>3774 RAIN TREE AVE</t>
  </si>
  <si>
    <t>3780 RAIN TREE AVE</t>
  </si>
  <si>
    <t>3787 RAIN TREE AVE</t>
  </si>
  <si>
    <t>3793 RAIN TREE AVE</t>
  </si>
  <si>
    <t>3794 RAIN TREE AVE</t>
  </si>
  <si>
    <t>3800 RAIN TREE AVE</t>
  </si>
  <si>
    <t>3807 RAIN TREE AVE</t>
  </si>
  <si>
    <t>3813 RAIN TREE AVE</t>
  </si>
  <si>
    <t>3814 RAIN TREE AVE</t>
  </si>
  <si>
    <t>3820 RAIN TREE AVE</t>
  </si>
  <si>
    <t>3827 RAIN TREE AVE</t>
  </si>
  <si>
    <t>3833 RAIN TREE AVE</t>
  </si>
  <si>
    <t>3834 RAIN TREE AVE</t>
  </si>
  <si>
    <t>3840 RAIN TREE AVE</t>
  </si>
  <si>
    <t>3847 RAIN TREE AVE</t>
  </si>
  <si>
    <t>3853 RAIN TREE AVE</t>
  </si>
  <si>
    <t>3854 RAIN TREE AVE</t>
  </si>
  <si>
    <t>3860 RAIN TREE AVE</t>
  </si>
  <si>
    <t>3867 RAIN TREE AVE</t>
  </si>
  <si>
    <t>3873 RAIN TREE AVE</t>
  </si>
  <si>
    <t>3880 RAIN TREE AVE</t>
  </si>
  <si>
    <t>3887 RAIN TREE AVE</t>
  </si>
  <si>
    <t>3893 RAIN TREE AVE</t>
  </si>
  <si>
    <t>3894 RAIN TREE AVE</t>
  </si>
  <si>
    <t>3064 RAIN TREE CT</t>
  </si>
  <si>
    <t>3068 RAIN TREE CT</t>
  </si>
  <si>
    <t>3082 RAIN TREE CT</t>
  </si>
  <si>
    <t>3085 RAIN TREE CT</t>
  </si>
  <si>
    <t>3086 RAIN TREE CT</t>
  </si>
  <si>
    <t>3089 RAIN TREE CT</t>
  </si>
  <si>
    <t>3100 RAIN TREE CT</t>
  </si>
  <si>
    <t>3103 RAIN TREE CT</t>
  </si>
  <si>
    <t>3104 RAIN TREE CT</t>
  </si>
  <si>
    <t>3107 RAIN TREE CT</t>
  </si>
  <si>
    <t>3118 RAIN TREE CT</t>
  </si>
  <si>
    <t>3121 RAIN TREE CT</t>
  </si>
  <si>
    <t>3122 RAIN TREE CT</t>
  </si>
  <si>
    <t>3125 RAIN TREE CT</t>
  </si>
  <si>
    <t>3136 RAIN TREE CT</t>
  </si>
  <si>
    <t>3139 RAIN TREE CT</t>
  </si>
  <si>
    <t>3140 RAIN TREE CT</t>
  </si>
  <si>
    <t>3143 RAIN TREE CT</t>
  </si>
  <si>
    <t>3118 RAINTREE CT</t>
  </si>
  <si>
    <t>3139 RAINTREE CT</t>
  </si>
  <si>
    <t>4621 RARE BLOOM DR</t>
  </si>
  <si>
    <t>4622 RARE BLOOM DR</t>
  </si>
  <si>
    <t>4623 RARE BLOOM DR</t>
  </si>
  <si>
    <t>4626 RARE BLOOM DR</t>
  </si>
  <si>
    <t>4629 RARE BLOOM DR</t>
  </si>
  <si>
    <t>4630 RARE BLOOM DR</t>
  </si>
  <si>
    <t>4635 RARE BLOOM DR</t>
  </si>
  <si>
    <t>4636 RARE BLOOM DR</t>
  </si>
  <si>
    <t>4645 RARE BLOOM DR</t>
  </si>
  <si>
    <t>4650 RARE BLOOM DR</t>
  </si>
  <si>
    <t>4651 RARE BLOOM DR</t>
  </si>
  <si>
    <t>4664 RARE BLOOM DR</t>
  </si>
  <si>
    <t>4683 RARE BLOOM DR</t>
  </si>
  <si>
    <t>4684 RARE BLOOM DR</t>
  </si>
  <si>
    <t>4694 RARE BLOOM DR</t>
  </si>
  <si>
    <t>3484 RED BARN CT</t>
  </si>
  <si>
    <t>3485 RED BARN CT</t>
  </si>
  <si>
    <t>1821 RED BARN RD</t>
  </si>
  <si>
    <t>1835 RED BARN RD</t>
  </si>
  <si>
    <t>1865 RED BARN RD</t>
  </si>
  <si>
    <t>1875 RED BARN RD</t>
  </si>
  <si>
    <t>1891 RED BARN RD</t>
  </si>
  <si>
    <t>1904 RED BARN RD</t>
  </si>
  <si>
    <t>1907 RED BARN RD</t>
  </si>
  <si>
    <t>1920 RED BARN RD</t>
  </si>
  <si>
    <t>1935 RED BARN RD</t>
  </si>
  <si>
    <t>1936 RED BARN RD</t>
  </si>
  <si>
    <t>1773 RIDGE TOP TRL</t>
  </si>
  <si>
    <t>1782 RIDGE TOP TRL</t>
  </si>
  <si>
    <t>1807 RIDGE TOP TRL</t>
  </si>
  <si>
    <t>1810 RIDGE TOP TRL</t>
  </si>
  <si>
    <t>1838 RIDGE TOP TRL</t>
  </si>
  <si>
    <t>1839 RIDGE TOP TRL</t>
  </si>
  <si>
    <t>2267 RILEY CT</t>
  </si>
  <si>
    <t>2303 RILEY CT</t>
  </si>
  <si>
    <t>2315 RILEY CT</t>
  </si>
  <si>
    <t>2325 RILEY CT</t>
  </si>
  <si>
    <t>2333 RILEY CT</t>
  </si>
  <si>
    <t>2335 RILEY CT</t>
  </si>
  <si>
    <t>2343 RILEY CT</t>
  </si>
  <si>
    <t>2357 RILEY CT</t>
  </si>
  <si>
    <t>1650 RILEY ST</t>
  </si>
  <si>
    <t>1653 RILEY ST</t>
  </si>
  <si>
    <t>1685 RILEY ST</t>
  </si>
  <si>
    <t>1810 RILEY ST</t>
  </si>
  <si>
    <t>1855 RILEY ST</t>
  </si>
  <si>
    <t>1984 RILEY ST</t>
  </si>
  <si>
    <t>2000 RILEY ST</t>
  </si>
  <si>
    <t>2001 RILEY ST</t>
  </si>
  <si>
    <t>2004 RILEY ST</t>
  </si>
  <si>
    <t>2040 RILEY ST</t>
  </si>
  <si>
    <t>2055 RILEY ST</t>
  </si>
  <si>
    <t>2066 RILEY ST</t>
  </si>
  <si>
    <t>2075 RILEY ST</t>
  </si>
  <si>
    <t>2089 RILEY ST</t>
  </si>
  <si>
    <t>2102 RILEY ST</t>
  </si>
  <si>
    <t>2105 RILEY ST</t>
  </si>
  <si>
    <t>2121 RILEY ST</t>
  </si>
  <si>
    <t>2122 RILEY ST</t>
  </si>
  <si>
    <t>2138 RILEY ST</t>
  </si>
  <si>
    <t>2187 RILEY ST</t>
  </si>
  <si>
    <t>2195 RILEY ST</t>
  </si>
  <si>
    <t>2200 RILEY ST</t>
  </si>
  <si>
    <t>2213 RILEY ST</t>
  </si>
  <si>
    <t>2245 RILEY ST</t>
  </si>
  <si>
    <t>2250 RILEY ST</t>
  </si>
  <si>
    <t>2265 RILEY ST</t>
  </si>
  <si>
    <t>2270 RILEY ST</t>
  </si>
  <si>
    <t>2273 RILEY ST</t>
  </si>
  <si>
    <t>2283 RILEY ST</t>
  </si>
  <si>
    <t>2284 RILEY ST</t>
  </si>
  <si>
    <t>2295 RILEY ST</t>
  </si>
  <si>
    <t>2304 RILEY ST</t>
  </si>
  <si>
    <t>2309 RILEY ST</t>
  </si>
  <si>
    <t>2321 RILEY ST</t>
  </si>
  <si>
    <t>2330 RILEY ST</t>
  </si>
  <si>
    <t>2340 RILEY ST</t>
  </si>
  <si>
    <t>2345 RILEY ST</t>
  </si>
  <si>
    <t>2354 RILEY ST</t>
  </si>
  <si>
    <t>2361 RILEY ST</t>
  </si>
  <si>
    <t>2366 RILEY ST</t>
  </si>
  <si>
    <t>2371 RILEY ST</t>
  </si>
  <si>
    <t>2404 RILEY ST</t>
  </si>
  <si>
    <t>2405 RILEY ST</t>
  </si>
  <si>
    <t>2432 RILEY ST</t>
  </si>
  <si>
    <t>2445 RILEY ST</t>
  </si>
  <si>
    <t>2454 RILEY ST</t>
  </si>
  <si>
    <t>2474 RILEY ST</t>
  </si>
  <si>
    <t>2488 RILEY ST</t>
  </si>
  <si>
    <t>2535 RILEY ST</t>
  </si>
  <si>
    <t>2554 RILEY ST</t>
  </si>
  <si>
    <t>2591 RILEY ST</t>
  </si>
  <si>
    <t>2605 RILEY ST</t>
  </si>
  <si>
    <t>2621 RILEY ST</t>
  </si>
  <si>
    <t>2635 RILEY ST</t>
  </si>
  <si>
    <t>2653 RILEY ST</t>
  </si>
  <si>
    <t>2745 RILEY ST</t>
  </si>
  <si>
    <t>2810 RILEY ST</t>
  </si>
  <si>
    <t>2813 RILEY ST</t>
  </si>
  <si>
    <t>2928 RILEY ST</t>
  </si>
  <si>
    <t>3011 RILEY ST</t>
  </si>
  <si>
    <t>3303 RIVINGTON DR</t>
  </si>
  <si>
    <t>3315 RIVINGTON DR</t>
  </si>
  <si>
    <t>3316 RIVINGTON DR</t>
  </si>
  <si>
    <t>3327 RIVINGTON DR</t>
  </si>
  <si>
    <t>3328 RIVINGTON DR</t>
  </si>
  <si>
    <t>3339 RIVINGTON DR</t>
  </si>
  <si>
    <t>3342 RIVINGTON DR</t>
  </si>
  <si>
    <t>3351 RIVINGTON DR</t>
  </si>
  <si>
    <t>3361 RIVINGTON DR</t>
  </si>
  <si>
    <t>3364 RIVINGTON DR</t>
  </si>
  <si>
    <t>3371 RIVINGTON DR</t>
  </si>
  <si>
    <t>3381 RIVINGTON DR</t>
  </si>
  <si>
    <t>3386 RIVINGTON DR</t>
  </si>
  <si>
    <t>3391 RIVINGTON DR</t>
  </si>
  <si>
    <t>3400 RIVINGTON DR</t>
  </si>
  <si>
    <t>3401 RIVINGTON DR</t>
  </si>
  <si>
    <t>3411 RIVINGTON DR</t>
  </si>
  <si>
    <t>3412 RIVINGTON DR</t>
  </si>
  <si>
    <t>3421 RIVINGTON DR</t>
  </si>
  <si>
    <t>3428 RIVINGTON DR</t>
  </si>
  <si>
    <t>3431 RIVINGTON DR</t>
  </si>
  <si>
    <t>3443 RIVINGTON DR</t>
  </si>
  <si>
    <t>3444 RIVINGTON DR</t>
  </si>
  <si>
    <t>3451 RIVINGTON DR</t>
  </si>
  <si>
    <t>2909 ROCAWAY DR</t>
  </si>
  <si>
    <t>2912 ROCAWAY DR</t>
  </si>
  <si>
    <t>2926 ROCAWAY DR</t>
  </si>
  <si>
    <t>2937 ROCAWAY DR</t>
  </si>
  <si>
    <t>2965 ROCAWAY DR</t>
  </si>
  <si>
    <t>2968 ROCAWAY DR</t>
  </si>
  <si>
    <t>2992 ROCAWAY DR</t>
  </si>
  <si>
    <t>2993 ROCAWAY DR</t>
  </si>
  <si>
    <t>3020 ROCAWAY DR</t>
  </si>
  <si>
    <t>3048 ROCAWAY DR</t>
  </si>
  <si>
    <t>3071 ROCAWAY DR</t>
  </si>
  <si>
    <t>3086 ROCAWAY DR</t>
  </si>
  <si>
    <t>3095 ROCAWAY DR</t>
  </si>
  <si>
    <t>3120 ROCAWAY DR</t>
  </si>
  <si>
    <t>3121 ROCAWAY DR</t>
  </si>
  <si>
    <t>3145 ROCAWAY DR</t>
  </si>
  <si>
    <t>3156 ROCAWAY DR</t>
  </si>
  <si>
    <t>3169 ROCAWAY DR</t>
  </si>
  <si>
    <t>3221 ROCAWAY DR</t>
  </si>
  <si>
    <t>3222 ROCAWAY DR</t>
  </si>
  <si>
    <t>3237 ROCAWAY DR</t>
  </si>
  <si>
    <t>3238 ROCAWAY DR</t>
  </si>
  <si>
    <t>3250 ROCAWAY DR</t>
  </si>
  <si>
    <t>3261 ROCAWAY DR</t>
  </si>
  <si>
    <t>3279 ROCAWAY DR</t>
  </si>
  <si>
    <t>3328 ROCAWAY DR</t>
  </si>
  <si>
    <t>3335 ROCAWAY DR</t>
  </si>
  <si>
    <t>3344 ROCAWAY DR</t>
  </si>
  <si>
    <t>3349 ROCAWAY DR</t>
  </si>
  <si>
    <t>3356 ROCAWAY DR</t>
  </si>
  <si>
    <t>3359 ROCAWAY DR</t>
  </si>
  <si>
    <t>3368 ROCAWAY DR</t>
  </si>
  <si>
    <t>3375 ROCAWAY DR</t>
  </si>
  <si>
    <t>3382 ROCAWAY DR</t>
  </si>
  <si>
    <t>3389 ROCAWAY DR</t>
  </si>
  <si>
    <t>3394 ROCAWAY DR</t>
  </si>
  <si>
    <t>3401 ROCAWAY DR</t>
  </si>
  <si>
    <t>3406 ROCAWAY DR</t>
  </si>
  <si>
    <t>3415 ROCAWAY DR</t>
  </si>
  <si>
    <t>3418 ROCAWAY DR</t>
  </si>
  <si>
    <t>3430 ROCAWAY DR</t>
  </si>
  <si>
    <t>3453 ROCAWAY DR</t>
  </si>
  <si>
    <t>3454 ROCAWAY DR</t>
  </si>
  <si>
    <t>3461 ROCAWAY DR</t>
  </si>
  <si>
    <t>3462 ROCAWAY DR</t>
  </si>
  <si>
    <t>1616 ROUND BARN DR</t>
  </si>
  <si>
    <t>1648 ROUND BARN DR</t>
  </si>
  <si>
    <t>1675 ROUND BARN DR</t>
  </si>
  <si>
    <t>1693 ROUND BARN DR</t>
  </si>
  <si>
    <t>1784 ROUND BARN DR</t>
  </si>
  <si>
    <t>1818 ROUND BARN DR</t>
  </si>
  <si>
    <t>1826 ROUND BARN DR</t>
  </si>
  <si>
    <t>1866 ROUND BARN DR</t>
  </si>
  <si>
    <t>4182 ROYAL CT</t>
  </si>
  <si>
    <t>4320 SADDLEHORN DR</t>
  </si>
  <si>
    <t>4322 SADDLEHORN DR</t>
  </si>
  <si>
    <t>4323 SADDLEHORN DR</t>
  </si>
  <si>
    <t>4330 SADDLEHORN DR</t>
  </si>
  <si>
    <t>4331 SADDLEHORN DR</t>
  </si>
  <si>
    <t>4338 SADDLEHORN DR</t>
  </si>
  <si>
    <t>4339 SADDLEHORN DR</t>
  </si>
  <si>
    <t>4346 SADDLEHORN DR</t>
  </si>
  <si>
    <t>4347 SADDLEHORN DR</t>
  </si>
  <si>
    <t>4354 SADDLEHORN DR</t>
  </si>
  <si>
    <t>4355 SADDLEHORN DR</t>
  </si>
  <si>
    <t>4362 SADDLEHORN DR</t>
  </si>
  <si>
    <t>4363 SADDLEHORN DR</t>
  </si>
  <si>
    <t>4371 SADDLEHORN DR</t>
  </si>
  <si>
    <t>4374 SADDLEHORN DR</t>
  </si>
  <si>
    <t>4379 SADDLEHORN DR</t>
  </si>
  <si>
    <t>4387 SADDLEHORN DR</t>
  </si>
  <si>
    <t>4395 SADDLEHORN DR</t>
  </si>
  <si>
    <t>4440 SADDLEHORN DR</t>
  </si>
  <si>
    <t>4451 SADDLEHORN DR</t>
  </si>
  <si>
    <t>4452 SADDLEHORN DR</t>
  </si>
  <si>
    <t>4461 SADDLEHORN DR</t>
  </si>
  <si>
    <t>4464 SADDLEHORN DR</t>
  </si>
  <si>
    <t>4486 SADDLEHORN DR</t>
  </si>
  <si>
    <t>4493 SADDLEHORN DR</t>
  </si>
  <si>
    <t>4508 SADDLEHORN DR</t>
  </si>
  <si>
    <t>4201 SHETLAND DR</t>
  </si>
  <si>
    <t>4208 SHETLAND DR</t>
  </si>
  <si>
    <t>4213 SHETLAND DR</t>
  </si>
  <si>
    <t>4220 SHETLAND DR</t>
  </si>
  <si>
    <t>4225 SHETLAND DR</t>
  </si>
  <si>
    <t>4232 SHETLAND DR</t>
  </si>
  <si>
    <t>4237 SHETLAND DR</t>
  </si>
  <si>
    <t>4240 SHETLAND DR</t>
  </si>
  <si>
    <t>4248 SHETLAND DR</t>
  </si>
  <si>
    <t>4249 SHETLAND DR</t>
  </si>
  <si>
    <t>4256 SHETLAND DR</t>
  </si>
  <si>
    <t>4261 SHETLAND DR</t>
  </si>
  <si>
    <t>4269 SHETLAND DR</t>
  </si>
  <si>
    <t>4277 SHETLAND DR</t>
  </si>
  <si>
    <t>4284 SHETLAND DR</t>
  </si>
  <si>
    <t>4289 SHETLAND DR</t>
  </si>
  <si>
    <t>4327 SHETLAND DR</t>
  </si>
  <si>
    <t>4339 SHETLAND DR</t>
  </si>
  <si>
    <t>4351 SHETLAND DR</t>
  </si>
  <si>
    <t>4196 SHETLAND DR</t>
  </si>
  <si>
    <t>2480 SPRINGDEW CT</t>
  </si>
  <si>
    <t>2489 SPRINGDEW CT</t>
  </si>
  <si>
    <t>2494 SPRINGDEW CT</t>
  </si>
  <si>
    <t>2501 SPRINGDEW CT</t>
  </si>
  <si>
    <t>2506 SPRINGDEW CT</t>
  </si>
  <si>
    <t>2513 SPRINGDEW CT</t>
  </si>
  <si>
    <t>2518 SPRINGDEW CT</t>
  </si>
  <si>
    <t>2525 SPRINGDEW CT</t>
  </si>
  <si>
    <t>2530 SPRINGDEW CT</t>
  </si>
  <si>
    <t>2539 SPRINGDEW CT</t>
  </si>
  <si>
    <t>2542 SPRINGDEW CT</t>
  </si>
  <si>
    <t>2551 SPRINGDEW CT</t>
  </si>
  <si>
    <t>2475 SPRINGDEW CT</t>
  </si>
  <si>
    <t>4125 SPRINGHILL DR</t>
  </si>
  <si>
    <t>4146 SPRINGHILL DR</t>
  </si>
  <si>
    <t>4149 SPRINGHILL DR</t>
  </si>
  <si>
    <t>4156 SPRINGHILL DR</t>
  </si>
  <si>
    <t>4161 SPRINGHILL DR</t>
  </si>
  <si>
    <t>4166 SPRINGHILL DR</t>
  </si>
  <si>
    <t>4169 SPRINGHILL DR</t>
  </si>
  <si>
    <t>4173 SPRINGHILL DR</t>
  </si>
  <si>
    <t>4176 SPRINGHILL DR</t>
  </si>
  <si>
    <t>4183 SPRINGHILL DR</t>
  </si>
  <si>
    <t>4188 SPRINGHILL DR</t>
  </si>
  <si>
    <t>4189 SPRINGHILL DR</t>
  </si>
  <si>
    <t>4199 SPRINGHILL DR</t>
  </si>
  <si>
    <t>4200 SPRINGHILL DR</t>
  </si>
  <si>
    <t>4212 SPRINGHILL DR</t>
  </si>
  <si>
    <t>4213 SPRINGHILL DR</t>
  </si>
  <si>
    <t>4224 SPRINGHILL DR</t>
  </si>
  <si>
    <t>4229 SPRINGHILL DR</t>
  </si>
  <si>
    <t>4236 SPRINGHILL DR</t>
  </si>
  <si>
    <t>4252 SPRINGHILL DR</t>
  </si>
  <si>
    <t>4255 SPRINGHILL DR</t>
  </si>
  <si>
    <t>4266 SPRINGHILL DR</t>
  </si>
  <si>
    <t>4271 SPRINGHILL DR</t>
  </si>
  <si>
    <t>4278 SPRINGHILL DR</t>
  </si>
  <si>
    <t>4290 SPRINGHILL DR</t>
  </si>
  <si>
    <t>4299 SPRINGHILL DR</t>
  </si>
  <si>
    <t>4300 SPRINGHILL DR</t>
  </si>
  <si>
    <t>4310 SPRINGHILL DR</t>
  </si>
  <si>
    <t>4113 SPRINGLINE DR</t>
  </si>
  <si>
    <t>4119 SPRINGLINE DR</t>
  </si>
  <si>
    <t>4120 SPRINGLINE DR</t>
  </si>
  <si>
    <t>4127 SPRINGLINE DR</t>
  </si>
  <si>
    <t>4130 SPRINGLINE DR</t>
  </si>
  <si>
    <t>4137 SPRINGLINE DR</t>
  </si>
  <si>
    <t>4140 SPRINGLINE DR</t>
  </si>
  <si>
    <t>4147 SPRINGLINE DR</t>
  </si>
  <si>
    <t>4150 SPRINGLINE DR</t>
  </si>
  <si>
    <t>4155 SPRINGLINE DR</t>
  </si>
  <si>
    <t>4160 SPRINGLINE DR</t>
  </si>
  <si>
    <t>4161 SPRINGLINE DR</t>
  </si>
  <si>
    <t>4170 SPRINGLINE DR</t>
  </si>
  <si>
    <t>4171 SPRINGLINE DR</t>
  </si>
  <si>
    <t>4175 SPRINGLINE DR</t>
  </si>
  <si>
    <t>4178 SPRINGLINE DR</t>
  </si>
  <si>
    <t>4179 SPRINGLINE DR</t>
  </si>
  <si>
    <t>4181 SPRINGLINE DR</t>
  </si>
  <si>
    <t>4182 SPRINGLINE DR</t>
  </si>
  <si>
    <t>4187 SPRINGLINE DR</t>
  </si>
  <si>
    <t>4188 SPRINGLINE DR</t>
  </si>
  <si>
    <t>4193 SPRINGLINE DR</t>
  </si>
  <si>
    <t>4196 SPRINGLINE DR</t>
  </si>
  <si>
    <t>4210 SPRINGLINE DR</t>
  </si>
  <si>
    <t>4224 SPRINGLINE DR</t>
  </si>
  <si>
    <t>4225 SPRINGLINE DR</t>
  </si>
  <si>
    <t>4238 SPRINGLINE DR</t>
  </si>
  <si>
    <t>4243 SPRINGLINE DR</t>
  </si>
  <si>
    <t>4257 SPRINGLINE DR</t>
  </si>
  <si>
    <t>4260 SPRINGLINE DR</t>
  </si>
  <si>
    <t>4267 SPRINGLINE DR</t>
  </si>
  <si>
    <t>4286 SPRINGLINE DR</t>
  </si>
  <si>
    <t>4289 SPRINGLINE DR</t>
  </si>
  <si>
    <t>2474 SPRINGLINE DR</t>
  </si>
  <si>
    <t>2477 SPRINGLINE DR</t>
  </si>
  <si>
    <t>2377 SPRINGMIST CT</t>
  </si>
  <si>
    <t>2378 SPRINGMIST CT</t>
  </si>
  <si>
    <t>2392 SPRINGMIST CT</t>
  </si>
  <si>
    <t>2393 SPRINGMIST CT</t>
  </si>
  <si>
    <t>2406 SPRINGMIST CT</t>
  </si>
  <si>
    <t>2411 SPRINGMIST CT</t>
  </si>
  <si>
    <t>2420 SPRINGMIST CT</t>
  </si>
  <si>
    <t>2421 SPRINGMIST CT</t>
  </si>
  <si>
    <t>4021 SPRINGMIST DR</t>
  </si>
  <si>
    <t>4030 SPRINGMIST DR</t>
  </si>
  <si>
    <t>4031 SPRINGMIST DR</t>
  </si>
  <si>
    <t>4041 SPRINGMIST DR</t>
  </si>
  <si>
    <t>4050 SPRINGMIST DR</t>
  </si>
  <si>
    <t>4057 SPRINGMIST DR</t>
  </si>
  <si>
    <t>4060 SPRINGMIST DR</t>
  </si>
  <si>
    <t>4072 SPRINGMIST DR</t>
  </si>
  <si>
    <t>4075 SPRINGMIST DR</t>
  </si>
  <si>
    <t>4084 SPRINGMIST DR</t>
  </si>
  <si>
    <t>4096 SPRINGMIST DR</t>
  </si>
  <si>
    <t>4099 SPRINGMIST DR</t>
  </si>
  <si>
    <t>4122 SPRINGMIST DR</t>
  </si>
  <si>
    <t>4127 SPRINGMIST DR</t>
  </si>
  <si>
    <t>4040 SPRINGMIST DR DR</t>
  </si>
  <si>
    <t>4159 SPRINGSIDE DR</t>
  </si>
  <si>
    <t>4160 SPRINGSIDE DR</t>
  </si>
  <si>
    <t>4186 SPRINGSIDE DR</t>
  </si>
  <si>
    <t>2374 SPRINGSIDE CT</t>
  </si>
  <si>
    <t>2377 SPRINGSIDE CT</t>
  </si>
  <si>
    <t>2382 SPRINGSIDE CT</t>
  </si>
  <si>
    <t>2385 SPRINGSIDE CT</t>
  </si>
  <si>
    <t>2390 SPRINGSIDE CT</t>
  </si>
  <si>
    <t>2393 SPRINGSIDE CT</t>
  </si>
  <si>
    <t>2402 SPRINGSIDE CT</t>
  </si>
  <si>
    <t>2403 SPRINGSIDE CT</t>
  </si>
  <si>
    <t>2415 SPRINGSIDE CT</t>
  </si>
  <si>
    <t>4171 SPRINGSIDE DR</t>
  </si>
  <si>
    <t>4172 SPRINGSIDE DR</t>
  </si>
  <si>
    <t>4183 SPRINGSIDE DR</t>
  </si>
  <si>
    <t>4195 SPRINGSIDE DR</t>
  </si>
  <si>
    <t>4207 SPRINGSIDE DR</t>
  </si>
  <si>
    <t>4217 SPRINGSIDE DR</t>
  </si>
  <si>
    <t>4231 SPRINGSIDE DR</t>
  </si>
  <si>
    <t>4232 SPRINGSIDE DR</t>
  </si>
  <si>
    <t>4244 SPRINGSIDE DR</t>
  </si>
  <si>
    <t>4249 SPRINGSIDE DR</t>
  </si>
  <si>
    <t>4256 SPRINGSIDE DR</t>
  </si>
  <si>
    <t>4263 SPRINGSIDE DR</t>
  </si>
  <si>
    <t>4268 SPRINGSIDE DR</t>
  </si>
  <si>
    <t>4275 SPRINGSIDE DR</t>
  </si>
  <si>
    <t>4280 SPRINGSIDE DR</t>
  </si>
  <si>
    <t>4291 SPRINGSIDE DR</t>
  </si>
  <si>
    <t>4292 SPRINGSIDE DR</t>
  </si>
  <si>
    <t>2300 STABLE DR</t>
  </si>
  <si>
    <t>2310 STABLE DR</t>
  </si>
  <si>
    <t>2320 STABLE DR</t>
  </si>
  <si>
    <t>2333 STABLE DR</t>
  </si>
  <si>
    <t>2334 STABLE DR</t>
  </si>
  <si>
    <t>2345 STABLE DR</t>
  </si>
  <si>
    <t>2346 STABLE DR</t>
  </si>
  <si>
    <t>2360 STABLE DR</t>
  </si>
  <si>
    <t>2377 STABLE DR</t>
  </si>
  <si>
    <t>2382 STABLE DR</t>
  </si>
  <si>
    <t>2385 STABLE DR</t>
  </si>
  <si>
    <t>2388 STABLE DR</t>
  </si>
  <si>
    <t>2393 STABLE DR</t>
  </si>
  <si>
    <t>2394 STABLE DR</t>
  </si>
  <si>
    <t>2401 STABLE DR</t>
  </si>
  <si>
    <t>2402 STABLE DR</t>
  </si>
  <si>
    <t>4450 STABLE DR</t>
  </si>
  <si>
    <t>4451 STABLE DR</t>
  </si>
  <si>
    <t>4460 STABLE DR</t>
  </si>
  <si>
    <t>4468 STABLE DR</t>
  </si>
  <si>
    <t>4469 STABLE DR</t>
  </si>
  <si>
    <t>4481 STABLE DR</t>
  </si>
  <si>
    <t>4486 STABLE DR</t>
  </si>
  <si>
    <t>4487 STABLE DR</t>
  </si>
  <si>
    <t>4490 STABLE DR</t>
  </si>
  <si>
    <t>4491 STABLE DR</t>
  </si>
  <si>
    <t>4493 STABLE DR</t>
  </si>
  <si>
    <t>4494 STABLE DR</t>
  </si>
  <si>
    <t>4499 STABLE DR</t>
  </si>
  <si>
    <t>4534 STABLE DR</t>
  </si>
  <si>
    <t>4546 STABLE DR</t>
  </si>
  <si>
    <t>4557 STABLE DR</t>
  </si>
  <si>
    <t>4558 STABLE DR</t>
  </si>
  <si>
    <t>4570 STABLE DR</t>
  </si>
  <si>
    <t>4571 STABLE DR</t>
  </si>
  <si>
    <t>4582 STABLE DR</t>
  </si>
  <si>
    <t>4591 STABLE DR</t>
  </si>
  <si>
    <t>4594 STABLE DR</t>
  </si>
  <si>
    <t>4595 STABLE DR</t>
  </si>
  <si>
    <t>4600 STABLE DR</t>
  </si>
  <si>
    <t>2341 SUN CHASE AVE</t>
  </si>
  <si>
    <t>2991 SUN CHASE AVE</t>
  </si>
  <si>
    <t>3000 SUN CHASE AVE</t>
  </si>
  <si>
    <t>3001 SUN CHASE AVE</t>
  </si>
  <si>
    <t>3007 SUN CHASE AVE</t>
  </si>
  <si>
    <t>3010 SUN CHASE AVE</t>
  </si>
  <si>
    <t>3030 SUN CHASE AVE</t>
  </si>
  <si>
    <t>3033 SUN CHASE AVE</t>
  </si>
  <si>
    <t>3044 SUN CHASE AVE</t>
  </si>
  <si>
    <t>3051 SUN CHASE AVE</t>
  </si>
  <si>
    <t>3056 SUN CHASE AVE</t>
  </si>
  <si>
    <t>3070 SUN CHASE AVE</t>
  </si>
  <si>
    <t>3075 SUN CHASE AVE</t>
  </si>
  <si>
    <t>3080 SUN CHASE AVE</t>
  </si>
  <si>
    <t>3085 SUN CHASE AVE</t>
  </si>
  <si>
    <t>3094 SUN CHASE AVE</t>
  </si>
  <si>
    <t>3095 SUN CHASE AVE</t>
  </si>
  <si>
    <t>3103 SUN CHASE AVE</t>
  </si>
  <si>
    <t>3106 SUN CHASE AVE</t>
  </si>
  <si>
    <t>3119 SUN CHASE AVE</t>
  </si>
  <si>
    <t>3145 SUN CHASE AVE</t>
  </si>
  <si>
    <t>3774 SUN CHASE AVE</t>
  </si>
  <si>
    <t>3775 SUN CHASE AVE</t>
  </si>
  <si>
    <t>3797 SUN CHASE AVE</t>
  </si>
  <si>
    <t>3798 SUN CHASE AVE</t>
  </si>
  <si>
    <t>3832 SUN CHASE AVE</t>
  </si>
  <si>
    <t>3833 SUN CHASE AVE</t>
  </si>
  <si>
    <t>3852 SUN CHASE AVE</t>
  </si>
  <si>
    <t>3853 SUN CHASE AVE</t>
  </si>
  <si>
    <t>3888 SUN CHASE AVE</t>
  </si>
  <si>
    <t>3889 SUN CHASE AVE</t>
  </si>
  <si>
    <t>3906 SUN CHASE AVE</t>
  </si>
  <si>
    <t>3907 SUN CHASE AVE</t>
  </si>
  <si>
    <t>3924 SUN CHASE AVE</t>
  </si>
  <si>
    <t>3925 SUN CHASE AVE</t>
  </si>
  <si>
    <t>3942 SUN CHASE AVE</t>
  </si>
  <si>
    <t>3943 SUN CHASE AVE</t>
  </si>
  <si>
    <t>3960 SUN CHASE AVE</t>
  </si>
  <si>
    <t>3961 SUN CHASE AVE</t>
  </si>
  <si>
    <t>3978 SUN CHASE AVE</t>
  </si>
  <si>
    <t>3979 SUN CHASE AVE</t>
  </si>
  <si>
    <t>3996 SUN CHASE AVE</t>
  </si>
  <si>
    <t>3998 SUN CHASE AVE</t>
  </si>
  <si>
    <t>4070 SUN CHASE AVE</t>
  </si>
  <si>
    <t>3614 SUN RIDGE DR</t>
  </si>
  <si>
    <t>3621 SUN RIDGE DR</t>
  </si>
  <si>
    <t>3622 SUN RIDGE DR</t>
  </si>
  <si>
    <t>3629 SUN RIDGE DR</t>
  </si>
  <si>
    <t>3637 SUN RIDGE DR</t>
  </si>
  <si>
    <t>3638 SUN RIDGE DR</t>
  </si>
  <si>
    <t>3645 SUN RIDGE DR</t>
  </si>
  <si>
    <t>3653 SUN RIDGE DR</t>
  </si>
  <si>
    <t>3654 SUN RIDGE DR</t>
  </si>
  <si>
    <t>3661 SUN RIDGE DR</t>
  </si>
  <si>
    <t>3666 SUN RIDGE DR</t>
  </si>
  <si>
    <t>3669 SUN RIDGE DR</t>
  </si>
  <si>
    <t>3676 SUN RIDGE DR</t>
  </si>
  <si>
    <t>3677 SUN RIDGE DR</t>
  </si>
  <si>
    <t>3685 SUN RIDGE DR</t>
  </si>
  <si>
    <t>3693 SUN RIDGE DR</t>
  </si>
  <si>
    <t>3701 SUN RIDGE DR</t>
  </si>
  <si>
    <t>3709 SUN RIDGE DR</t>
  </si>
  <si>
    <t>3711 SUN RIDGE DR</t>
  </si>
  <si>
    <t>3717 SUN RIDGE DR</t>
  </si>
  <si>
    <t>3725 SUN RIDGE DR</t>
  </si>
  <si>
    <t>3755 SUN RIDGE DR</t>
  </si>
  <si>
    <t>3763 SUN RIDGE DR</t>
  </si>
  <si>
    <t>3779 SUN RIDGE DR</t>
  </si>
  <si>
    <t>3787 SUN RIDGE DR</t>
  </si>
  <si>
    <t>3795 SUN RIDGE DR</t>
  </si>
  <si>
    <t>2888 SUN RIDGE LN</t>
  </si>
  <si>
    <t>2896 SUN RIDGE LN</t>
  </si>
  <si>
    <t>2908 SUN RIDGE LN</t>
  </si>
  <si>
    <t>2920 SUN RIDGE LN</t>
  </si>
  <si>
    <t>2932 SUN RIDGE LN</t>
  </si>
  <si>
    <t>2944 SUN RIDGE LN</t>
  </si>
  <si>
    <t>3874 SUNBROOK CT</t>
  </si>
  <si>
    <t>3875 SUNBROOK CT</t>
  </si>
  <si>
    <t>3886 SUNBROOK CT</t>
  </si>
  <si>
    <t>3914 SUNBROOK CT</t>
  </si>
  <si>
    <t>3925 SUNBROOK CT</t>
  </si>
  <si>
    <t>3933 SUNBROOK CT</t>
  </si>
  <si>
    <t>3941 SUNBROOK CT</t>
  </si>
  <si>
    <t>3942 SUNBROOK CT</t>
  </si>
  <si>
    <t>2700 SUNBROOK DR</t>
  </si>
  <si>
    <t>2722 SUNBROOK DR</t>
  </si>
  <si>
    <t>2738 SUNBROOK DR</t>
  </si>
  <si>
    <t>2760 SUNBROOK DR</t>
  </si>
  <si>
    <t>2772 SUNBROOK DR</t>
  </si>
  <si>
    <t>2773 SUNBROOK DR</t>
  </si>
  <si>
    <t>2784 SUNBROOK DR</t>
  </si>
  <si>
    <t>2785 SUNBROOK DR</t>
  </si>
  <si>
    <t>2791 SUNBROOK DR</t>
  </si>
  <si>
    <t>2796 SUNBROOK DR</t>
  </si>
  <si>
    <t>2801 SUNBROOK DR</t>
  </si>
  <si>
    <t>2806 SUNBROOK DR</t>
  </si>
  <si>
    <t>2815 SUNBROOK DR</t>
  </si>
  <si>
    <t>3915 SUNBROOK DR</t>
  </si>
  <si>
    <t>2986 SUNDANCE LN</t>
  </si>
  <si>
    <t>2987 SUNDANCE LN</t>
  </si>
  <si>
    <t>3000 SUNDANCE LN</t>
  </si>
  <si>
    <t>3001 SUNDANCE LN</t>
  </si>
  <si>
    <t>3015 SUNDANCE LN</t>
  </si>
  <si>
    <t>3016 SUNDANCE LN</t>
  </si>
  <si>
    <t>3028 SUNDANCE LN</t>
  </si>
  <si>
    <t>3040 SUNDANCE LN</t>
  </si>
  <si>
    <t>3054 SUNDANCE LN</t>
  </si>
  <si>
    <t>3100 SUNDANCE LN</t>
  </si>
  <si>
    <t>3101 SUNDANCE LN</t>
  </si>
  <si>
    <t>3114 SUNDANCE LN</t>
  </si>
  <si>
    <t>3130 SUNDANCE LN</t>
  </si>
  <si>
    <t>3819 SUNDIAL AVE</t>
  </si>
  <si>
    <t>3837 SUNDIAL AVE</t>
  </si>
  <si>
    <t>3854 SUNDIAL AVE</t>
  </si>
  <si>
    <t>3855 SUNDIAL AVE</t>
  </si>
  <si>
    <t>3872 SUNDIAL AVE</t>
  </si>
  <si>
    <t>3873 SUNDIAL AVE</t>
  </si>
  <si>
    <t>3890 SUNDIAL AVE</t>
  </si>
  <si>
    <t>3891 SUNDIAL AVE</t>
  </si>
  <si>
    <t>3908 SUNDIAL AVE</t>
  </si>
  <si>
    <t>3909 SUNDIAL AVE</t>
  </si>
  <si>
    <t>3926 SUNDIAL AVE</t>
  </si>
  <si>
    <t>3927 SUNDIAL AVE</t>
  </si>
  <si>
    <t>3944 SUNDIAL AVE</t>
  </si>
  <si>
    <t>3945 SUNDIAL AVE</t>
  </si>
  <si>
    <t>3962 SUNDIAL AVE</t>
  </si>
  <si>
    <t>3963 SUNDIAL AVE</t>
  </si>
  <si>
    <t>3980 SUNDIAL AVE</t>
  </si>
  <si>
    <t>3981 SUNDIAL AVE</t>
  </si>
  <si>
    <t>3986 SUNDIAL AVE</t>
  </si>
  <si>
    <t>3998 SUNDIAL AVE</t>
  </si>
  <si>
    <t>3999 SUNDIAL AVE</t>
  </si>
  <si>
    <t>3849 SUNTREE AVE</t>
  </si>
  <si>
    <t>3863 SUNTREE AVE</t>
  </si>
  <si>
    <t>3870 SUNTREE AVE</t>
  </si>
  <si>
    <t>3877 SUNTREE AVE</t>
  </si>
  <si>
    <t>3888 SUNTREE AVE</t>
  </si>
  <si>
    <t>3889 SUNTREE AVE</t>
  </si>
  <si>
    <t>3903 SUNTREE AVE</t>
  </si>
  <si>
    <t>3904 SUNTREE AVE</t>
  </si>
  <si>
    <t>3917 SUNTREE AVE</t>
  </si>
  <si>
    <t>3918 SUNTREE AVE</t>
  </si>
  <si>
    <t>3935 SUNTREE AVE</t>
  </si>
  <si>
    <t>3944 SUNTREE AVE</t>
  </si>
  <si>
    <t>3953 SUNTREE AVE</t>
  </si>
  <si>
    <t>3958 SUNTREE AVE</t>
  </si>
  <si>
    <t>3962 SUNTREE AVE</t>
  </si>
  <si>
    <t>4061 VALLEY VISTA DR</t>
  </si>
  <si>
    <t>4070 VALLEY VISTA DR</t>
  </si>
  <si>
    <t>4080 VALLEY VISTA DR</t>
  </si>
  <si>
    <t>4081 VALLEY VISTA DR</t>
  </si>
  <si>
    <t>4100 VALLEY VISTA DR</t>
  </si>
  <si>
    <t>4101 VALLEY VISTA DR</t>
  </si>
  <si>
    <t>4113 VALLEY VISTA DR</t>
  </si>
  <si>
    <t>4115 VALLEY VISTA DR</t>
  </si>
  <si>
    <t>4150 VALLEY VISTA DR</t>
  </si>
  <si>
    <t>4170 VALLEY VISTA DR</t>
  </si>
  <si>
    <t>4190 VALLEY VISTA DR</t>
  </si>
  <si>
    <t>2941 VISTA VIEW AVE</t>
  </si>
  <si>
    <t>2975 VISTA VIEW AVE</t>
  </si>
  <si>
    <t>2988 VISTA VIEW AVE</t>
  </si>
  <si>
    <t>4020 VISTA VIEW AVE</t>
  </si>
  <si>
    <t>2005 WALER DR</t>
  </si>
  <si>
    <t>2010 WALER DR</t>
  </si>
  <si>
    <t>2017 WALER DR</t>
  </si>
  <si>
    <t>2022 WALER DR</t>
  </si>
  <si>
    <t>2025 WALER DR</t>
  </si>
  <si>
    <t>2031 WALER DR</t>
  </si>
  <si>
    <t>2034 WALER DR</t>
  </si>
  <si>
    <t>2037 WALER DR</t>
  </si>
  <si>
    <t>2043 WALER DR</t>
  </si>
  <si>
    <t>2046 WALER DR</t>
  </si>
  <si>
    <t>2051 WALER DR</t>
  </si>
  <si>
    <t>2057 WALER DR</t>
  </si>
  <si>
    <t>2058 WALER DR</t>
  </si>
  <si>
    <t>2065 WALER DR</t>
  </si>
  <si>
    <t>2070 WALER DR</t>
  </si>
  <si>
    <t>2077 WALER DR</t>
  </si>
  <si>
    <t>2078 WALER DR</t>
  </si>
  <si>
    <t>2090 WALER DR</t>
  </si>
  <si>
    <t>2101 WALER DR</t>
  </si>
  <si>
    <t>2102 WALER DR</t>
  </si>
  <si>
    <t>2114 WALER DR</t>
  </si>
  <si>
    <t>2117 WALER DR</t>
  </si>
  <si>
    <t>2172 WALER DR</t>
  </si>
  <si>
    <t>2194 WATERTON CT</t>
  </si>
  <si>
    <t>3621 WATERTON DR</t>
  </si>
  <si>
    <t>3622 WATERTON DR</t>
  </si>
  <si>
    <t>3633 WATERTON DR</t>
  </si>
  <si>
    <t>3634 WATERTON DR</t>
  </si>
  <si>
    <t>3645 WATERTON DR</t>
  </si>
  <si>
    <t>3657 WATERTON DR</t>
  </si>
  <si>
    <t>3658 WATERTON DR</t>
  </si>
  <si>
    <t>3669 WATERTON DR</t>
  </si>
  <si>
    <t>3670 WATERTON DR</t>
  </si>
  <si>
    <t>3681 WATERTON DR</t>
  </si>
  <si>
    <t>3682 WATERTON DR</t>
  </si>
  <si>
    <t>3693 WATERTON DR</t>
  </si>
  <si>
    <t>3694 WATERTON DR</t>
  </si>
  <si>
    <t>3705 WATERTON DR</t>
  </si>
  <si>
    <t>3706 WATERTON DR</t>
  </si>
  <si>
    <t>3718 WATERTON DR</t>
  </si>
  <si>
    <t>3728 WATERTON DR</t>
  </si>
  <si>
    <t>3738 WATERTON DR</t>
  </si>
  <si>
    <t>3748 WATERTON DR</t>
  </si>
  <si>
    <t>3758 WATERTON DR</t>
  </si>
  <si>
    <t>3768 WATERTON DR</t>
  </si>
  <si>
    <t>3796 WATERTON DR</t>
  </si>
  <si>
    <t>3802 WATERTON DR</t>
  </si>
  <si>
    <t>3808 WATERTON DR</t>
  </si>
  <si>
    <t>3814 WATERTON DR</t>
  </si>
  <si>
    <t>3817 WATERTON DR</t>
  </si>
  <si>
    <t>3820 WATERTON DR</t>
  </si>
  <si>
    <r>
      <t xml:space="preserve">System-Owned Portion </t>
    </r>
    <r>
      <rPr>
        <b/>
        <u/>
        <sz val="10"/>
        <rFont val="Arial"/>
        <family val="2"/>
      </rPr>
      <t>**MHCs should list same materials for the riser in System-owned and Customer-owned columns.</t>
    </r>
  </si>
  <si>
    <r>
      <t xml:space="preserve">Customer-Owned Portion </t>
    </r>
    <r>
      <rPr>
        <b/>
        <u/>
        <sz val="10"/>
        <rFont val="Arial"/>
        <family val="2"/>
      </rPr>
      <t>**MHCs should list same materials for the riser in System-owned and Customer-owned columns.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</si>
</sst>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/>
        <bgColor rgb="FF97D4E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7" borderId="19">
      <alignment horizontal="center" vertical="center" wrapText="1"/>
    </xf>
  </cellStyleXfs>
  <cellXfs count="79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8" fillId="0" borderId="0" xfId="0" applyFont="1" applyProtection="1">
      <protection locked="0"/>
    </xf>
    <xf numFmtId="0" fontId="5" fillId="5" borderId="6" xfId="0" applyFont="1" applyFill="1" applyBorder="1" applyAlignment="1">
      <alignment wrapText="1"/>
    </xf>
    <xf numFmtId="0" fontId="7" fillId="6" borderId="7" xfId="0" applyFont="1" applyFill="1" applyBorder="1" applyProtection="1">
      <protection locked="0"/>
    </xf>
    <xf numFmtId="0" fontId="7" fillId="6" borderId="8" xfId="0" applyFont="1" applyFill="1" applyBorder="1" applyProtection="1">
      <protection locked="0"/>
    </xf>
    <xf numFmtId="0" fontId="5" fillId="4" borderId="9" xfId="0" applyFont="1" applyFill="1" applyBorder="1"/>
    <xf numFmtId="0" fontId="7" fillId="6" borderId="10" xfId="0" applyFont="1" applyFill="1" applyBorder="1" applyAlignment="1">
      <alignment horizontal="center"/>
    </xf>
    <xf numFmtId="0" fontId="5" fillId="3" borderId="11" xfId="0" applyFont="1" applyFill="1" applyBorder="1"/>
    <xf numFmtId="0" fontId="7" fillId="6" borderId="12" xfId="0" applyFont="1" applyFill="1" applyBorder="1" applyProtection="1">
      <protection locked="0"/>
    </xf>
    <xf numFmtId="0" fontId="7" fillId="6" borderId="13" xfId="0" applyFont="1" applyFill="1" applyBorder="1" applyProtection="1">
      <protection locked="0"/>
    </xf>
    <xf numFmtId="0" fontId="5" fillId="3" borderId="11" xfId="0" applyFont="1" applyFill="1" applyBorder="1" applyAlignment="1">
      <alignment wrapText="1"/>
    </xf>
    <xf numFmtId="14" fontId="7" fillId="6" borderId="12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7" fillId="6" borderId="15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wrapText="1" readingOrder="1"/>
    </xf>
    <xf numFmtId="0" fontId="9" fillId="6" borderId="10" xfId="2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center" wrapText="1"/>
    </xf>
    <xf numFmtId="0" fontId="9" fillId="6" borderId="18" xfId="2" applyFont="1" applyFill="1" applyBorder="1" applyAlignment="1">
      <alignment horizontal="center" wrapText="1"/>
    </xf>
    <xf numFmtId="0" fontId="5" fillId="6" borderId="17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9" fillId="6" borderId="21" xfId="2" applyFont="1" applyFill="1" applyBorder="1">
      <alignment horizontal="center" vertical="center" wrapText="1"/>
    </xf>
    <xf numFmtId="0" fontId="9" fillId="6" borderId="22" xfId="2" applyFont="1" applyFill="1" applyBorder="1">
      <alignment horizontal="center" vertical="center" wrapText="1"/>
    </xf>
    <xf numFmtId="0" fontId="9" fillId="6" borderId="23" xfId="2" applyFont="1" applyFill="1" applyBorder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6" borderId="24" xfId="2" applyFont="1" applyFill="1" applyBorder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 readingOrder="1"/>
    </xf>
    <xf numFmtId="0" fontId="8" fillId="6" borderId="30" xfId="0" applyFont="1" applyFill="1" applyBorder="1" applyAlignment="1">
      <alignment horizontal="center" vertical="center" wrapText="1" readingOrder="1"/>
    </xf>
    <xf numFmtId="0" fontId="8" fillId="6" borderId="31" xfId="0" applyFont="1" applyFill="1" applyBorder="1" applyAlignment="1">
      <alignment horizontal="center" vertical="center" wrapText="1" readingOrder="1"/>
    </xf>
    <xf numFmtId="0" fontId="8" fillId="4" borderId="29" xfId="0" applyFont="1" applyFill="1" applyBorder="1" applyAlignment="1">
      <alignment horizontal="center" vertical="center" wrapText="1" readingOrder="1"/>
    </xf>
    <xf numFmtId="0" fontId="8" fillId="4" borderId="30" xfId="0" applyFont="1" applyFill="1" applyBorder="1" applyAlignment="1">
      <alignment horizontal="center" vertical="center" wrapText="1" readingOrder="1"/>
    </xf>
    <xf numFmtId="0" fontId="8" fillId="6" borderId="32" xfId="0" applyFont="1" applyFill="1" applyBorder="1" applyAlignment="1">
      <alignment horizontal="center" vertical="center" wrapText="1" readingOrder="1"/>
    </xf>
    <xf numFmtId="0" fontId="8" fillId="6" borderId="33" xfId="0" applyFont="1" applyFill="1" applyBorder="1" applyAlignment="1">
      <alignment horizontal="center" vertical="center" wrapText="1" readingOrder="1"/>
    </xf>
    <xf numFmtId="0" fontId="13" fillId="9" borderId="34" xfId="0" applyFont="1" applyFill="1" applyBorder="1" applyAlignment="1" applyProtection="1">
      <alignment horizontal="center" vertical="center" wrapText="1" readingOrder="1"/>
      <protection locked="0"/>
    </xf>
    <xf numFmtId="0" fontId="13" fillId="9" borderId="5" xfId="0" applyFont="1" applyFill="1" applyBorder="1" applyAlignment="1" applyProtection="1">
      <alignment horizontal="center" vertical="center" wrapText="1" readingOrder="1"/>
      <protection locked="0"/>
    </xf>
    <xf numFmtId="0" fontId="13" fillId="0" borderId="35" xfId="0" applyFont="1" applyBorder="1" applyAlignment="1" applyProtection="1">
      <alignment horizontal="center" vertical="center" wrapText="1" readingOrder="1"/>
      <protection locked="0"/>
    </xf>
    <xf numFmtId="0" fontId="13" fillId="0" borderId="34" xfId="0" applyFont="1" applyBorder="1" applyAlignment="1" applyProtection="1">
      <alignment horizontal="center" vertical="center" wrapText="1" readingOrder="1"/>
      <protection locked="0"/>
    </xf>
    <xf numFmtId="0" fontId="13" fillId="0" borderId="34" xfId="0" quotePrefix="1" applyFont="1" applyBorder="1" applyAlignment="1" applyProtection="1">
      <alignment horizontal="center" vertical="center" wrapText="1" readingOrder="1"/>
      <protection locked="0"/>
    </xf>
    <xf numFmtId="0" fontId="13" fillId="0" borderId="5" xfId="0" applyFont="1" applyBorder="1" applyAlignment="1" applyProtection="1">
      <alignment horizontal="center" vertical="center" wrapText="1" readingOrder="1"/>
      <protection locked="0"/>
    </xf>
    <xf numFmtId="0" fontId="8" fillId="9" borderId="35" xfId="0" applyFont="1" applyFill="1" applyBorder="1" applyAlignment="1">
      <alignment horizontal="center" vertical="center" wrapText="1" readingOrder="1"/>
    </xf>
    <xf numFmtId="0" fontId="8" fillId="9" borderId="34" xfId="0" applyFont="1" applyFill="1" applyBorder="1" applyAlignment="1">
      <alignment horizontal="center" vertical="center" wrapText="1" readingOrder="1"/>
    </xf>
    <xf numFmtId="0" fontId="7" fillId="0" borderId="36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13" fillId="9" borderId="11" xfId="0" applyFont="1" applyFill="1" applyBorder="1" applyAlignment="1" applyProtection="1">
      <alignment horizontal="center" vertical="center" wrapText="1" readingOrder="1"/>
      <protection locked="0"/>
    </xf>
    <xf numFmtId="0" fontId="13" fillId="9" borderId="10" xfId="0" applyFont="1" applyFill="1" applyBorder="1" applyAlignment="1" applyProtection="1">
      <alignment horizontal="center" vertical="center" wrapText="1" readingOrder="1"/>
      <protection locked="0"/>
    </xf>
    <xf numFmtId="0" fontId="8" fillId="9" borderId="13" xfId="0" applyFont="1" applyFill="1" applyBorder="1" applyAlignment="1">
      <alignment horizontal="center" vertical="center" wrapText="1" readingOrder="1"/>
    </xf>
    <xf numFmtId="0" fontId="8" fillId="9" borderId="11" xfId="0" applyFont="1" applyFill="1" applyBorder="1" applyAlignment="1">
      <alignment horizontal="center" vertical="center" wrapText="1" readingOrder="1"/>
    </xf>
    <xf numFmtId="0" fontId="7" fillId="0" borderId="17" xfId="0" applyFont="1" applyBorder="1" applyAlignment="1" applyProtection="1">
      <alignment horizontal="center" vertical="center"/>
      <protection locked="0"/>
    </xf>
    <xf numFmtId="0" fontId="8" fillId="4" borderId="26" xfId="1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4" borderId="18" xfId="0" applyFont="1" applyFill="1" applyBorder="1" applyAlignment="1">
      <alignment horizontal="center" readingOrder="1"/>
    </xf>
    <xf numFmtId="0" fontId="6" fillId="4" borderId="12" xfId="0" applyFont="1" applyFill="1" applyBorder="1" applyAlignment="1">
      <alignment horizontal="center" readingOrder="1"/>
    </xf>
    <xf numFmtId="0" fontId="6" fillId="4" borderId="13" xfId="0" applyFont="1" applyFill="1" applyBorder="1" applyAlignment="1">
      <alignment horizontal="center" readingOrder="1"/>
    </xf>
    <xf numFmtId="0" fontId="9" fillId="6" borderId="12" xfId="2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9" fillId="6" borderId="18" xfId="2" applyFont="1" applyFill="1" applyBorder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</cellXfs>
  <cellStyles count="3">
    <cellStyle name="Bad" xfId="1" builtinId="27"/>
    <cellStyle name="Header" xfId="2" xr:uid="{240E32EC-D58B-4CCF-85C4-CB5DD22737F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WATER%20&amp;%20SEWER\municipalities\EGLE\EGLE%20cdsmi.xlsx" TargetMode="External"/><Relationship Id="rId1" Type="http://schemas.openxmlformats.org/officeDocument/2006/relationships/externalLinkPath" Target="EGLE%20cds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Inventory"/>
      <sheetName val="Equations"/>
    </sheetNames>
    <sheetDataSet>
      <sheetData sheetId="0"/>
      <sheetData sheetId="1"/>
      <sheetData sheetId="2">
        <row r="2">
          <cell r="O2" t="str">
            <v>Combo</v>
          </cell>
          <cell r="U2" t="str">
            <v>Outcome</v>
          </cell>
        </row>
        <row r="3">
          <cell r="O3" t="str">
            <v>Unknown Non-LeadYesUnknown Non-LeadLead</v>
          </cell>
          <cell r="U3" t="str">
            <v>Lead</v>
          </cell>
        </row>
        <row r="4">
          <cell r="O4" t="str">
            <v>Lead Status UnknownYesUnknown Non-LeadLead</v>
          </cell>
          <cell r="U4" t="str">
            <v>Lead</v>
          </cell>
        </row>
        <row r="5">
          <cell r="O5" t="str">
            <v>GalvanizedYesUnknown Non-LeadLead</v>
          </cell>
          <cell r="U5" t="str">
            <v>Lead</v>
          </cell>
        </row>
        <row r="6">
          <cell r="O6" t="str">
            <v xml:space="preserve"> Lead YesUnknown Non-LeadLead</v>
          </cell>
          <cell r="U6" t="str">
            <v>Lead</v>
          </cell>
        </row>
        <row r="7">
          <cell r="O7" t="str">
            <v>CopperYesUnknown Non-LeadLead</v>
          </cell>
          <cell r="U7" t="str">
            <v>Lead</v>
          </cell>
        </row>
        <row r="8">
          <cell r="O8" t="str">
            <v>PlasticYesUnknown Non-LeadLead</v>
          </cell>
          <cell r="U8" t="str">
            <v>Lead</v>
          </cell>
        </row>
        <row r="9">
          <cell r="O9" t="str">
            <v>Access DeniedYesUnknown Non-LeadLead</v>
          </cell>
          <cell r="U9" t="str">
            <v>Lead</v>
          </cell>
        </row>
        <row r="10">
          <cell r="O10" t="str">
            <v>OtherYesUnknown Non-LeadLead</v>
          </cell>
          <cell r="U10" t="str">
            <v>Lead</v>
          </cell>
        </row>
        <row r="11">
          <cell r="O11" t="str">
            <v>Unknown Non-LeadYesLead Status UnknownLead</v>
          </cell>
          <cell r="U11" t="str">
            <v>Lead</v>
          </cell>
        </row>
        <row r="12">
          <cell r="O12" t="str">
            <v>Lead Status UnknownYesLead Status UnknownLead</v>
          </cell>
          <cell r="U12" t="str">
            <v>Lead</v>
          </cell>
        </row>
        <row r="13">
          <cell r="O13" t="str">
            <v>GalvanizedYesLead Status UnknownLead</v>
          </cell>
          <cell r="U13" t="str">
            <v>Lead</v>
          </cell>
        </row>
        <row r="14">
          <cell r="O14" t="str">
            <v xml:space="preserve"> Lead YesLead Status UnknownLead</v>
          </cell>
          <cell r="U14" t="str">
            <v>Lead</v>
          </cell>
        </row>
        <row r="15">
          <cell r="O15" t="str">
            <v>CopperYesLead Status UnknownLead</v>
          </cell>
          <cell r="U15" t="str">
            <v>Lead</v>
          </cell>
        </row>
        <row r="16">
          <cell r="O16" t="str">
            <v>PlasticYesLead Status UnknownLead</v>
          </cell>
          <cell r="U16" t="str">
            <v>Lead</v>
          </cell>
        </row>
        <row r="17">
          <cell r="O17" t="str">
            <v>Access DeniedYesLead Status UnknownLead</v>
          </cell>
          <cell r="U17" t="str">
            <v>Lead</v>
          </cell>
        </row>
        <row r="18">
          <cell r="O18" t="str">
            <v>OtherYesLead Status UnknownLead</v>
          </cell>
          <cell r="U18" t="str">
            <v>Lead</v>
          </cell>
        </row>
        <row r="19">
          <cell r="O19" t="str">
            <v>Unknown Non-LeadYesGalvanizedLead</v>
          </cell>
          <cell r="U19" t="str">
            <v>Lead</v>
          </cell>
        </row>
        <row r="20">
          <cell r="O20" t="str">
            <v>Lead Status UnknownYesGalvanizedLead</v>
          </cell>
          <cell r="U20" t="str">
            <v>Lead</v>
          </cell>
        </row>
        <row r="21">
          <cell r="O21" t="str">
            <v>GalvanizedYesGalvanizedLead</v>
          </cell>
          <cell r="U21" t="str">
            <v>Lead</v>
          </cell>
        </row>
        <row r="22">
          <cell r="O22" t="str">
            <v xml:space="preserve"> Lead YesGalvanizedLead</v>
          </cell>
          <cell r="U22" t="str">
            <v>Lead</v>
          </cell>
        </row>
        <row r="23">
          <cell r="O23" t="str">
            <v>CopperYesGalvanizedLead</v>
          </cell>
          <cell r="U23" t="str">
            <v>Lead</v>
          </cell>
        </row>
        <row r="24">
          <cell r="O24" t="str">
            <v>PlasticYesGalvanizedLead</v>
          </cell>
          <cell r="U24" t="str">
            <v>Lead</v>
          </cell>
        </row>
        <row r="25">
          <cell r="O25" t="str">
            <v>Access DeniedYesGalvanizedLead</v>
          </cell>
          <cell r="U25" t="str">
            <v>Lead</v>
          </cell>
        </row>
        <row r="26">
          <cell r="O26" t="str">
            <v>OtherYesGalvanizedLead</v>
          </cell>
          <cell r="U26" t="str">
            <v>Lead</v>
          </cell>
        </row>
        <row r="27">
          <cell r="O27" t="str">
            <v>Unknown Non-LeadYes Lead Lead</v>
          </cell>
          <cell r="U27" t="str">
            <v>Lead</v>
          </cell>
        </row>
        <row r="28">
          <cell r="O28" t="str">
            <v>Lead Status UnknownYes Lead Lead</v>
          </cell>
          <cell r="U28" t="str">
            <v>Lead</v>
          </cell>
        </row>
        <row r="29">
          <cell r="O29" t="str">
            <v>GalvanizedYes Lead Lead</v>
          </cell>
          <cell r="U29" t="str">
            <v>Lead</v>
          </cell>
        </row>
        <row r="30">
          <cell r="O30" t="str">
            <v xml:space="preserve"> Lead Yes Lead Lead</v>
          </cell>
          <cell r="U30" t="str">
            <v>Lead</v>
          </cell>
        </row>
        <row r="31">
          <cell r="O31" t="str">
            <v>CopperYes Lead Lead</v>
          </cell>
          <cell r="U31" t="str">
            <v>Lead</v>
          </cell>
        </row>
        <row r="32">
          <cell r="O32" t="str">
            <v>PlasticYes Lead Lead</v>
          </cell>
          <cell r="U32" t="str">
            <v>Lead</v>
          </cell>
        </row>
        <row r="33">
          <cell r="O33" t="str">
            <v>Access DeniedYes Lead Lead</v>
          </cell>
          <cell r="U33" t="str">
            <v>Lead</v>
          </cell>
        </row>
        <row r="34">
          <cell r="O34" t="str">
            <v>OtherYes Lead Lead</v>
          </cell>
          <cell r="U34" t="str">
            <v>Lead</v>
          </cell>
        </row>
        <row r="35">
          <cell r="O35" t="str">
            <v>Unknown Non-LeadYesCopperLead</v>
          </cell>
          <cell r="U35" t="str">
            <v>Lead</v>
          </cell>
        </row>
        <row r="36">
          <cell r="O36" t="str">
            <v>Lead Status UnknownYesCopperLead</v>
          </cell>
          <cell r="U36" t="str">
            <v>Lead</v>
          </cell>
        </row>
        <row r="37">
          <cell r="O37" t="str">
            <v>GalvanizedYesCopperLead</v>
          </cell>
          <cell r="U37" t="str">
            <v>Lead</v>
          </cell>
        </row>
        <row r="38">
          <cell r="O38" t="str">
            <v xml:space="preserve"> Lead YesCopperLead</v>
          </cell>
          <cell r="U38" t="str">
            <v>Lead</v>
          </cell>
        </row>
        <row r="39">
          <cell r="O39" t="str">
            <v>CopperYesCopperLead</v>
          </cell>
          <cell r="U39" t="str">
            <v>Lead</v>
          </cell>
        </row>
        <row r="40">
          <cell r="O40" t="str">
            <v>PlasticYesCopperLead</v>
          </cell>
          <cell r="U40" t="str">
            <v>Lead</v>
          </cell>
        </row>
        <row r="41">
          <cell r="O41" t="str">
            <v>Access DeniedYesCopperLead</v>
          </cell>
          <cell r="U41" t="str">
            <v>Lead</v>
          </cell>
        </row>
        <row r="42">
          <cell r="O42" t="str">
            <v>OtherYesCopperLead</v>
          </cell>
          <cell r="U42" t="str">
            <v>Lead</v>
          </cell>
        </row>
        <row r="43">
          <cell r="O43" t="str">
            <v>Unknown Non-LeadYesPlasticLead</v>
          </cell>
          <cell r="U43" t="str">
            <v>Lead</v>
          </cell>
        </row>
        <row r="44">
          <cell r="O44" t="str">
            <v>Lead Status UnknownYesPlasticLead</v>
          </cell>
          <cell r="U44" t="str">
            <v>Lead</v>
          </cell>
        </row>
        <row r="45">
          <cell r="O45" t="str">
            <v>GalvanizedYesPlasticLead</v>
          </cell>
          <cell r="U45" t="str">
            <v>Lead</v>
          </cell>
        </row>
        <row r="46">
          <cell r="O46" t="str">
            <v xml:space="preserve"> Lead YesPlasticLead</v>
          </cell>
          <cell r="U46" t="str">
            <v>Lead</v>
          </cell>
        </row>
        <row r="47">
          <cell r="O47" t="str">
            <v>CopperYesPlasticLead</v>
          </cell>
          <cell r="U47" t="str">
            <v>Lead</v>
          </cell>
        </row>
        <row r="48">
          <cell r="O48" t="str">
            <v>PlasticYesPlasticLead</v>
          </cell>
          <cell r="U48" t="str">
            <v>Lead</v>
          </cell>
        </row>
        <row r="49">
          <cell r="O49" t="str">
            <v>Access DeniedYesPlasticLead</v>
          </cell>
          <cell r="U49" t="str">
            <v>Lead</v>
          </cell>
        </row>
        <row r="50">
          <cell r="O50" t="str">
            <v>OtherYesPlasticLead</v>
          </cell>
          <cell r="U50" t="str">
            <v>Lead</v>
          </cell>
        </row>
        <row r="51">
          <cell r="O51" t="str">
            <v>Unknown Non-LeadYesAccess DeniedLead</v>
          </cell>
          <cell r="U51" t="str">
            <v>Lead</v>
          </cell>
        </row>
        <row r="52">
          <cell r="O52" t="str">
            <v>Lead Status UnknownYesAccess DeniedLead</v>
          </cell>
          <cell r="U52" t="str">
            <v>Lead</v>
          </cell>
        </row>
        <row r="53">
          <cell r="O53" t="str">
            <v>GalvanizedYesAccess DeniedLead</v>
          </cell>
          <cell r="U53" t="str">
            <v>Lead</v>
          </cell>
        </row>
        <row r="54">
          <cell r="O54" t="str">
            <v xml:space="preserve"> Lead YesAccess DeniedLead</v>
          </cell>
          <cell r="U54" t="str">
            <v>Lead</v>
          </cell>
        </row>
        <row r="55">
          <cell r="O55" t="str">
            <v>CopperYesAccess DeniedLead</v>
          </cell>
          <cell r="U55" t="str">
            <v>Lead</v>
          </cell>
        </row>
        <row r="56">
          <cell r="O56" t="str">
            <v>PlasticYesAccess DeniedLead</v>
          </cell>
          <cell r="U56" t="str">
            <v>Lead</v>
          </cell>
        </row>
        <row r="57">
          <cell r="O57" t="str">
            <v>Access DeniedYesAccess DeniedLead</v>
          </cell>
          <cell r="U57" t="str">
            <v>Lead</v>
          </cell>
        </row>
        <row r="58">
          <cell r="O58" t="str">
            <v>OtherYesAccess DeniedLead</v>
          </cell>
          <cell r="U58" t="str">
            <v>Lead</v>
          </cell>
        </row>
        <row r="59">
          <cell r="O59" t="str">
            <v>Unknown Non-LeadYesOtherLead</v>
          </cell>
          <cell r="U59" t="str">
            <v>Lead</v>
          </cell>
        </row>
        <row r="60">
          <cell r="O60" t="str">
            <v>Lead Status UnknownYesOtherLead</v>
          </cell>
          <cell r="U60" t="str">
            <v>Lead</v>
          </cell>
        </row>
        <row r="61">
          <cell r="O61" t="str">
            <v>GalvanizedYesOtherLead</v>
          </cell>
          <cell r="U61" t="str">
            <v>Lead</v>
          </cell>
        </row>
        <row r="62">
          <cell r="O62" t="str">
            <v xml:space="preserve"> Lead YesOtherLead</v>
          </cell>
          <cell r="U62" t="str">
            <v>Lead</v>
          </cell>
        </row>
        <row r="63">
          <cell r="O63" t="str">
            <v>CopperYesOtherLead</v>
          </cell>
          <cell r="U63" t="str">
            <v>Lead</v>
          </cell>
        </row>
        <row r="64">
          <cell r="O64" t="str">
            <v>PlasticYesOtherLead</v>
          </cell>
          <cell r="U64" t="str">
            <v>Lead</v>
          </cell>
        </row>
        <row r="65">
          <cell r="O65" t="str">
            <v>Access DeniedYesOtherLead</v>
          </cell>
          <cell r="U65" t="str">
            <v>Lead</v>
          </cell>
        </row>
        <row r="66">
          <cell r="O66" t="str">
            <v>OtherYesOtherLead</v>
          </cell>
          <cell r="U66" t="str">
            <v>Lead</v>
          </cell>
        </row>
        <row r="67">
          <cell r="O67" t="str">
            <v>Unknown Non-LeadPresumed YesUnknown Non-LeadLead</v>
          </cell>
          <cell r="U67" t="str">
            <v>Lead</v>
          </cell>
        </row>
        <row r="68">
          <cell r="O68" t="str">
            <v>Lead Status UnknownPresumed YesUnknown Non-LeadLead</v>
          </cell>
          <cell r="U68" t="str">
            <v>Lead</v>
          </cell>
        </row>
        <row r="69">
          <cell r="O69" t="str">
            <v>GalvanizedPresumed YesUnknown Non-LeadLead</v>
          </cell>
          <cell r="U69" t="str">
            <v>Lead</v>
          </cell>
        </row>
        <row r="70">
          <cell r="O70" t="str">
            <v xml:space="preserve"> Lead Presumed YesUnknown Non-LeadLead</v>
          </cell>
          <cell r="U70" t="str">
            <v>Lead</v>
          </cell>
        </row>
        <row r="71">
          <cell r="O71" t="str">
            <v>CopperPresumed YesUnknown Non-LeadLead</v>
          </cell>
          <cell r="U71" t="str">
            <v>Lead</v>
          </cell>
        </row>
        <row r="72">
          <cell r="O72" t="str">
            <v>PlasticPresumed YesUnknown Non-LeadLead</v>
          </cell>
          <cell r="U72" t="str">
            <v>Lead</v>
          </cell>
        </row>
        <row r="73">
          <cell r="O73" t="str">
            <v>Access DeniedPresumed YesUnknown Non-LeadLead</v>
          </cell>
          <cell r="U73" t="str">
            <v>Lead</v>
          </cell>
        </row>
        <row r="74">
          <cell r="O74" t="str">
            <v>OtherPresumed YesUnknown Non-LeadLead</v>
          </cell>
          <cell r="U74" t="str">
            <v>Lead</v>
          </cell>
        </row>
        <row r="75">
          <cell r="O75" t="str">
            <v>Unknown Non-LeadPresumed YesLead Status UnknownLead</v>
          </cell>
          <cell r="U75" t="str">
            <v>Lead</v>
          </cell>
        </row>
        <row r="76">
          <cell r="O76" t="str">
            <v>Lead Status UnknownPresumed YesLead Status UnknownLead</v>
          </cell>
          <cell r="U76" t="str">
            <v>Lead</v>
          </cell>
        </row>
        <row r="77">
          <cell r="O77" t="str">
            <v>GalvanizedPresumed YesLead Status UnknownLead</v>
          </cell>
          <cell r="U77" t="str">
            <v>Lead</v>
          </cell>
        </row>
        <row r="78">
          <cell r="O78" t="str">
            <v xml:space="preserve"> Lead Presumed YesLead Status UnknownLead</v>
          </cell>
          <cell r="U78" t="str">
            <v>Lead</v>
          </cell>
        </row>
        <row r="79">
          <cell r="O79" t="str">
            <v>CopperPresumed YesLead Status UnknownLead</v>
          </cell>
          <cell r="U79" t="str">
            <v>Lead</v>
          </cell>
        </row>
        <row r="80">
          <cell r="O80" t="str">
            <v>PlasticPresumed YesLead Status UnknownLead</v>
          </cell>
          <cell r="U80" t="str">
            <v>Lead</v>
          </cell>
        </row>
        <row r="81">
          <cell r="O81" t="str">
            <v>Access DeniedPresumed YesLead Status UnknownLead</v>
          </cell>
          <cell r="U81" t="str">
            <v>Lead</v>
          </cell>
        </row>
        <row r="82">
          <cell r="O82" t="str">
            <v>OtherPresumed YesLead Status UnknownLead</v>
          </cell>
          <cell r="U82" t="str">
            <v>Lead</v>
          </cell>
        </row>
        <row r="83">
          <cell r="O83" t="str">
            <v>Unknown Non-LeadPresumed YesGalvanizedLead</v>
          </cell>
          <cell r="U83" t="str">
            <v>Lead</v>
          </cell>
        </row>
        <row r="84">
          <cell r="O84" t="str">
            <v>Lead Status UnknownPresumed YesGalvanizedLead</v>
          </cell>
          <cell r="U84" t="str">
            <v>Lead</v>
          </cell>
        </row>
        <row r="85">
          <cell r="O85" t="str">
            <v>GalvanizedPresumed YesGalvanizedLead</v>
          </cell>
          <cell r="U85" t="str">
            <v>Lead</v>
          </cell>
        </row>
        <row r="86">
          <cell r="O86" t="str">
            <v xml:space="preserve"> Lead Presumed YesGalvanizedLead</v>
          </cell>
          <cell r="U86" t="str">
            <v>Lead</v>
          </cell>
        </row>
        <row r="87">
          <cell r="O87" t="str">
            <v>CopperPresumed YesGalvanizedLead</v>
          </cell>
          <cell r="U87" t="str">
            <v>Lead</v>
          </cell>
        </row>
        <row r="88">
          <cell r="O88" t="str">
            <v>PlasticPresumed YesGalvanizedLead</v>
          </cell>
          <cell r="U88" t="str">
            <v>Lead</v>
          </cell>
        </row>
        <row r="89">
          <cell r="O89" t="str">
            <v>Access DeniedPresumed YesGalvanizedLead</v>
          </cell>
          <cell r="U89" t="str">
            <v>Lead</v>
          </cell>
        </row>
        <row r="90">
          <cell r="O90" t="str">
            <v>OtherPresumed YesGalvanizedLead</v>
          </cell>
          <cell r="U90" t="str">
            <v>Lead</v>
          </cell>
        </row>
        <row r="91">
          <cell r="O91" t="str">
            <v>Unknown Non-LeadPresumed Yes Lead Lead</v>
          </cell>
          <cell r="U91" t="str">
            <v>Lead</v>
          </cell>
        </row>
        <row r="92">
          <cell r="O92" t="str">
            <v>Lead Status UnknownPresumed Yes Lead Lead</v>
          </cell>
          <cell r="U92" t="str">
            <v>Lead</v>
          </cell>
        </row>
        <row r="93">
          <cell r="O93" t="str">
            <v>GalvanizedPresumed Yes Lead Lead</v>
          </cell>
          <cell r="U93" t="str">
            <v>Lead</v>
          </cell>
        </row>
        <row r="94">
          <cell r="O94" t="str">
            <v xml:space="preserve"> Lead Presumed Yes Lead Lead</v>
          </cell>
          <cell r="U94" t="str">
            <v>Lead</v>
          </cell>
        </row>
        <row r="95">
          <cell r="O95" t="str">
            <v>CopperPresumed Yes Lead Lead</v>
          </cell>
          <cell r="U95" t="str">
            <v>Lead</v>
          </cell>
        </row>
        <row r="96">
          <cell r="O96" t="str">
            <v>PlasticPresumed Yes Lead Lead</v>
          </cell>
          <cell r="U96" t="str">
            <v>Lead</v>
          </cell>
        </row>
        <row r="97">
          <cell r="O97" t="str">
            <v>Access DeniedPresumed Yes Lead Lead</v>
          </cell>
          <cell r="U97" t="str">
            <v>Lead</v>
          </cell>
        </row>
        <row r="98">
          <cell r="O98" t="str">
            <v>OtherPresumed Yes Lead Lead</v>
          </cell>
          <cell r="U98" t="str">
            <v>Lead</v>
          </cell>
        </row>
        <row r="99">
          <cell r="O99" t="str">
            <v>Unknown Non-LeadPresumed YesCopperLead</v>
          </cell>
          <cell r="U99" t="str">
            <v>Lead</v>
          </cell>
        </row>
        <row r="100">
          <cell r="O100" t="str">
            <v>Lead Status UnknownPresumed YesCopperLead</v>
          </cell>
          <cell r="U100" t="str">
            <v>Lead</v>
          </cell>
        </row>
        <row r="101">
          <cell r="O101" t="str">
            <v>GalvanizedPresumed YesCopperLead</v>
          </cell>
          <cell r="U101" t="str">
            <v>Lead</v>
          </cell>
        </row>
        <row r="102">
          <cell r="O102" t="str">
            <v xml:space="preserve"> Lead Presumed YesCopperLead</v>
          </cell>
          <cell r="U102" t="str">
            <v>Lead</v>
          </cell>
        </row>
        <row r="103">
          <cell r="O103" t="str">
            <v>CopperPresumed YesCopperLead</v>
          </cell>
          <cell r="U103" t="str">
            <v>Lead</v>
          </cell>
        </row>
        <row r="104">
          <cell r="O104" t="str">
            <v>PlasticPresumed YesCopperLead</v>
          </cell>
          <cell r="U104" t="str">
            <v>Lead</v>
          </cell>
        </row>
        <row r="105">
          <cell r="O105" t="str">
            <v>Access DeniedPresumed YesCopperLead</v>
          </cell>
          <cell r="U105" t="str">
            <v>Lead</v>
          </cell>
        </row>
        <row r="106">
          <cell r="O106" t="str">
            <v>OtherPresumed YesCopperLead</v>
          </cell>
          <cell r="U106" t="str">
            <v>Lead</v>
          </cell>
        </row>
        <row r="107">
          <cell r="O107" t="str">
            <v>Unknown Non-LeadPresumed YesPlasticLead</v>
          </cell>
          <cell r="U107" t="str">
            <v>Lead</v>
          </cell>
        </row>
        <row r="108">
          <cell r="O108" t="str">
            <v>Lead Status UnknownPresumed YesPlasticLead</v>
          </cell>
          <cell r="U108" t="str">
            <v>Lead</v>
          </cell>
        </row>
        <row r="109">
          <cell r="O109" t="str">
            <v>GalvanizedPresumed YesPlasticLead</v>
          </cell>
          <cell r="U109" t="str">
            <v>Lead</v>
          </cell>
        </row>
        <row r="110">
          <cell r="O110" t="str">
            <v xml:space="preserve"> Lead Presumed YesPlasticLead</v>
          </cell>
          <cell r="U110" t="str">
            <v>Lead</v>
          </cell>
        </row>
        <row r="111">
          <cell r="O111" t="str">
            <v>CopperPresumed YesPlasticLead</v>
          </cell>
          <cell r="U111" t="str">
            <v>Lead</v>
          </cell>
        </row>
        <row r="112">
          <cell r="O112" t="str">
            <v>PlasticPresumed YesPlasticLead</v>
          </cell>
          <cell r="U112" t="str">
            <v>Lead</v>
          </cell>
        </row>
        <row r="113">
          <cell r="O113" t="str">
            <v>Access DeniedPresumed YesPlasticLead</v>
          </cell>
          <cell r="U113" t="str">
            <v>Lead</v>
          </cell>
        </row>
        <row r="114">
          <cell r="O114" t="str">
            <v>OtherPresumed YesPlasticLead</v>
          </cell>
          <cell r="U114" t="str">
            <v>Lead</v>
          </cell>
        </row>
        <row r="115">
          <cell r="O115" t="str">
            <v>Unknown Non-LeadPresumed YesAccess DeniedLead</v>
          </cell>
          <cell r="U115" t="str">
            <v>Lead</v>
          </cell>
        </row>
        <row r="116">
          <cell r="O116" t="str">
            <v>Lead Status UnknownPresumed YesAccess DeniedLead</v>
          </cell>
          <cell r="U116" t="str">
            <v>Lead</v>
          </cell>
        </row>
        <row r="117">
          <cell r="O117" t="str">
            <v>GalvanizedPresumed YesAccess DeniedLead</v>
          </cell>
          <cell r="U117" t="str">
            <v>Lead</v>
          </cell>
        </row>
        <row r="118">
          <cell r="O118" t="str">
            <v xml:space="preserve"> Lead Presumed YesAccess DeniedLead</v>
          </cell>
          <cell r="U118" t="str">
            <v>Lead</v>
          </cell>
        </row>
        <row r="119">
          <cell r="O119" t="str">
            <v>CopperPresumed YesAccess DeniedLead</v>
          </cell>
          <cell r="U119" t="str">
            <v>Lead</v>
          </cell>
        </row>
        <row r="120">
          <cell r="O120" t="str">
            <v>PlasticPresumed YesAccess DeniedLead</v>
          </cell>
          <cell r="U120" t="str">
            <v>Lead</v>
          </cell>
        </row>
        <row r="121">
          <cell r="O121" t="str">
            <v>Access DeniedPresumed YesAccess DeniedLead</v>
          </cell>
          <cell r="U121" t="str">
            <v>Lead</v>
          </cell>
        </row>
        <row r="122">
          <cell r="O122" t="str">
            <v>OtherPresumed YesAccess DeniedLead</v>
          </cell>
          <cell r="U122" t="str">
            <v>Lead</v>
          </cell>
        </row>
        <row r="123">
          <cell r="O123" t="str">
            <v>Unknown Non-LeadPresumed YesOtherLead</v>
          </cell>
          <cell r="U123" t="str">
            <v>Lead</v>
          </cell>
        </row>
        <row r="124">
          <cell r="O124" t="str">
            <v>Lead Status UnknownPresumed YesOtherLead</v>
          </cell>
          <cell r="U124" t="str">
            <v>Lead</v>
          </cell>
        </row>
        <row r="125">
          <cell r="O125" t="str">
            <v>GalvanizedPresumed YesOtherLead</v>
          </cell>
          <cell r="U125" t="str">
            <v>Lead</v>
          </cell>
        </row>
        <row r="126">
          <cell r="O126" t="str">
            <v xml:space="preserve"> Lead Presumed YesOtherLead</v>
          </cell>
          <cell r="U126" t="str">
            <v>Lead</v>
          </cell>
        </row>
        <row r="127">
          <cell r="O127" t="str">
            <v>CopperPresumed YesOtherLead</v>
          </cell>
          <cell r="U127" t="str">
            <v>Lead</v>
          </cell>
        </row>
        <row r="128">
          <cell r="O128" t="str">
            <v>PlasticPresumed YesOtherLead</v>
          </cell>
          <cell r="U128" t="str">
            <v>Lead</v>
          </cell>
        </row>
        <row r="129">
          <cell r="O129" t="str">
            <v>Access DeniedPresumed YesOtherLead</v>
          </cell>
          <cell r="U129" t="str">
            <v>Lead</v>
          </cell>
        </row>
        <row r="130">
          <cell r="O130" t="str">
            <v>OtherPresumed YesOtherLead</v>
          </cell>
          <cell r="U130" t="str">
            <v>Lead</v>
          </cell>
        </row>
        <row r="131">
          <cell r="O131" t="str">
            <v>Unknown Non-LeadNoUnknown Non-LeadLead</v>
          </cell>
          <cell r="U131" t="str">
            <v>Lead</v>
          </cell>
        </row>
        <row r="132">
          <cell r="O132" t="str">
            <v>Lead Status UnknownNoUnknown Non-LeadLead</v>
          </cell>
          <cell r="U132" t="str">
            <v>Lead</v>
          </cell>
        </row>
        <row r="133">
          <cell r="O133" t="str">
            <v>GalvanizedNoUnknown Non-LeadLead</v>
          </cell>
          <cell r="U133" t="str">
            <v>Lead</v>
          </cell>
        </row>
        <row r="134">
          <cell r="O134" t="str">
            <v xml:space="preserve"> Lead NoUnknown Non-LeadLead</v>
          </cell>
          <cell r="U134" t="str">
            <v>Lead</v>
          </cell>
        </row>
        <row r="135">
          <cell r="O135" t="str">
            <v>CopperNoUnknown Non-LeadLead</v>
          </cell>
          <cell r="U135" t="str">
            <v>Lead</v>
          </cell>
        </row>
        <row r="136">
          <cell r="O136" t="str">
            <v>PlasticNoUnknown Non-LeadLead</v>
          </cell>
          <cell r="U136" t="str">
            <v>Lead</v>
          </cell>
        </row>
        <row r="137">
          <cell r="O137" t="str">
            <v>Access DeniedNoUnknown Non-LeadLead</v>
          </cell>
          <cell r="U137" t="str">
            <v>Lead</v>
          </cell>
        </row>
        <row r="138">
          <cell r="O138" t="str">
            <v>OtherNoUnknown Non-LeadLead</v>
          </cell>
          <cell r="U138" t="str">
            <v>Lead</v>
          </cell>
        </row>
        <row r="139">
          <cell r="O139" t="str">
            <v>Unknown Non-LeadNoLead Status UnknownLead</v>
          </cell>
          <cell r="U139" t="str">
            <v>Lead</v>
          </cell>
        </row>
        <row r="140">
          <cell r="O140" t="str">
            <v>Lead Status UnknownNoLead Status UnknownLead</v>
          </cell>
          <cell r="U140" t="str">
            <v>Lead</v>
          </cell>
        </row>
        <row r="141">
          <cell r="O141" t="str">
            <v>GalvanizedNoLead Status UnknownLead</v>
          </cell>
          <cell r="U141" t="str">
            <v>Lead</v>
          </cell>
        </row>
        <row r="142">
          <cell r="O142" t="str">
            <v xml:space="preserve"> Lead NoLead Status UnknownLead</v>
          </cell>
          <cell r="U142" t="str">
            <v>Lead</v>
          </cell>
        </row>
        <row r="143">
          <cell r="O143" t="str">
            <v>CopperNoLead Status UnknownLead</v>
          </cell>
          <cell r="U143" t="str">
            <v>Lead</v>
          </cell>
        </row>
        <row r="144">
          <cell r="O144" t="str">
            <v>PlasticNoLead Status UnknownLead</v>
          </cell>
          <cell r="U144" t="str">
            <v>Lead</v>
          </cell>
        </row>
        <row r="145">
          <cell r="O145" t="str">
            <v>Access DeniedNoLead Status UnknownLead</v>
          </cell>
          <cell r="U145" t="str">
            <v>Lead</v>
          </cell>
        </row>
        <row r="146">
          <cell r="O146" t="str">
            <v>OtherNoLead Status UnknownLead</v>
          </cell>
          <cell r="U146" t="str">
            <v>Lead</v>
          </cell>
        </row>
        <row r="147">
          <cell r="O147" t="str">
            <v>Unknown Non-LeadNoGalvanizedLead</v>
          </cell>
          <cell r="U147" t="str">
            <v>Lead</v>
          </cell>
        </row>
        <row r="148">
          <cell r="O148" t="str">
            <v>Lead Status UnknownNoGalvanizedLead</v>
          </cell>
          <cell r="U148" t="str">
            <v>Lead</v>
          </cell>
        </row>
        <row r="149">
          <cell r="O149" t="str">
            <v>GalvanizedNoGalvanizedLead</v>
          </cell>
          <cell r="U149" t="str">
            <v>Lead</v>
          </cell>
        </row>
        <row r="150">
          <cell r="O150" t="str">
            <v xml:space="preserve"> Lead NoGalvanizedLead</v>
          </cell>
          <cell r="U150" t="str">
            <v>Lead</v>
          </cell>
        </row>
        <row r="151">
          <cell r="O151" t="str">
            <v>CopperNoGalvanizedLead</v>
          </cell>
          <cell r="U151" t="str">
            <v>Lead</v>
          </cell>
        </row>
        <row r="152">
          <cell r="O152" t="str">
            <v>PlasticNoGalvanizedLead</v>
          </cell>
          <cell r="U152" t="str">
            <v>Lead</v>
          </cell>
        </row>
        <row r="153">
          <cell r="O153" t="str">
            <v>Access DeniedNoGalvanizedLead</v>
          </cell>
          <cell r="U153" t="str">
            <v>Lead</v>
          </cell>
        </row>
        <row r="154">
          <cell r="O154" t="str">
            <v>OtherNoGalvanizedLead</v>
          </cell>
          <cell r="U154" t="str">
            <v>Lead</v>
          </cell>
        </row>
        <row r="155">
          <cell r="O155" t="str">
            <v>Unknown Non-LeadNo Lead Lead</v>
          </cell>
          <cell r="U155" t="str">
            <v>Lead</v>
          </cell>
        </row>
        <row r="156">
          <cell r="O156" t="str">
            <v>Lead Status UnknownNo Lead Lead</v>
          </cell>
          <cell r="U156" t="str">
            <v>Lead</v>
          </cell>
        </row>
        <row r="157">
          <cell r="O157" t="str">
            <v>GalvanizedNo Lead Lead</v>
          </cell>
          <cell r="U157" t="str">
            <v>Lead</v>
          </cell>
        </row>
        <row r="158">
          <cell r="O158" t="str">
            <v xml:space="preserve"> Lead No Lead Lead</v>
          </cell>
          <cell r="U158" t="str">
            <v>Lead</v>
          </cell>
        </row>
        <row r="159">
          <cell r="O159" t="str">
            <v>CopperNo Lead Lead</v>
          </cell>
          <cell r="U159" t="str">
            <v>Lead</v>
          </cell>
        </row>
        <row r="160">
          <cell r="O160" t="str">
            <v>PlasticNo Lead Lead</v>
          </cell>
          <cell r="U160" t="str">
            <v>Lead</v>
          </cell>
        </row>
        <row r="161">
          <cell r="O161" t="str">
            <v>Access DeniedNo Lead Lead</v>
          </cell>
          <cell r="U161" t="str">
            <v>Lead</v>
          </cell>
        </row>
        <row r="162">
          <cell r="O162" t="str">
            <v>OtherNo Lead Lead</v>
          </cell>
          <cell r="U162" t="str">
            <v>Lead</v>
          </cell>
        </row>
        <row r="163">
          <cell r="O163" t="str">
            <v>Unknown Non-LeadNoCopperLead</v>
          </cell>
          <cell r="U163" t="str">
            <v>Lead</v>
          </cell>
        </row>
        <row r="164">
          <cell r="O164" t="str">
            <v>Lead Status UnknownNoCopperLead</v>
          </cell>
          <cell r="U164" t="str">
            <v>Lead</v>
          </cell>
        </row>
        <row r="165">
          <cell r="O165" t="str">
            <v>GalvanizedNoCopperLead</v>
          </cell>
          <cell r="U165" t="str">
            <v>Lead</v>
          </cell>
        </row>
        <row r="166">
          <cell r="O166" t="str">
            <v xml:space="preserve"> Lead NoCopperLead</v>
          </cell>
          <cell r="U166" t="str">
            <v>Lead</v>
          </cell>
        </row>
        <row r="167">
          <cell r="O167" t="str">
            <v>CopperNoCopperLead</v>
          </cell>
          <cell r="U167" t="str">
            <v>Lead</v>
          </cell>
        </row>
        <row r="168">
          <cell r="O168" t="str">
            <v>PlasticNoCopperLead</v>
          </cell>
          <cell r="U168" t="str">
            <v>Lead</v>
          </cell>
        </row>
        <row r="169">
          <cell r="O169" t="str">
            <v>Access DeniedNoCopperLead</v>
          </cell>
          <cell r="U169" t="str">
            <v>Lead</v>
          </cell>
        </row>
        <row r="170">
          <cell r="O170" t="str">
            <v>OtherNoCopperLead</v>
          </cell>
          <cell r="U170" t="str">
            <v>Lead</v>
          </cell>
        </row>
        <row r="171">
          <cell r="O171" t="str">
            <v>Unknown Non-LeadNoPlasticLead</v>
          </cell>
          <cell r="U171" t="str">
            <v>Lead</v>
          </cell>
        </row>
        <row r="172">
          <cell r="O172" t="str">
            <v>Lead Status UnknownNoPlasticLead</v>
          </cell>
          <cell r="U172" t="str">
            <v>Lead</v>
          </cell>
        </row>
        <row r="173">
          <cell r="O173" t="str">
            <v>GalvanizedNoPlasticLead</v>
          </cell>
          <cell r="U173" t="str">
            <v>Lead</v>
          </cell>
        </row>
        <row r="174">
          <cell r="O174" t="str">
            <v xml:space="preserve"> Lead NoPlasticLead</v>
          </cell>
          <cell r="U174" t="str">
            <v>Lead</v>
          </cell>
        </row>
        <row r="175">
          <cell r="O175" t="str">
            <v>CopperNoPlasticLead</v>
          </cell>
          <cell r="U175" t="str">
            <v>Lead</v>
          </cell>
        </row>
        <row r="176">
          <cell r="O176" t="str">
            <v>PlasticNoPlasticLead</v>
          </cell>
          <cell r="U176" t="str">
            <v>Lead</v>
          </cell>
        </row>
        <row r="177">
          <cell r="O177" t="str">
            <v>Access DeniedNoPlasticLead</v>
          </cell>
          <cell r="U177" t="str">
            <v>Lead</v>
          </cell>
        </row>
        <row r="178">
          <cell r="O178" t="str">
            <v>OtherNoPlasticLead</v>
          </cell>
          <cell r="U178" t="str">
            <v>Lead</v>
          </cell>
        </row>
        <row r="179">
          <cell r="O179" t="str">
            <v>Unknown Non-LeadNoAccess DeniedLead</v>
          </cell>
          <cell r="U179" t="str">
            <v>Lead</v>
          </cell>
        </row>
        <row r="180">
          <cell r="O180" t="str">
            <v>Lead Status UnknownNoAccess DeniedLead</v>
          </cell>
          <cell r="U180" t="str">
            <v>Lead</v>
          </cell>
        </row>
        <row r="181">
          <cell r="O181" t="str">
            <v>GalvanizedNoAccess DeniedLead</v>
          </cell>
          <cell r="U181" t="str">
            <v>Lead</v>
          </cell>
        </row>
        <row r="182">
          <cell r="O182" t="str">
            <v xml:space="preserve"> Lead NoAccess DeniedLead</v>
          </cell>
          <cell r="U182" t="str">
            <v>Lead</v>
          </cell>
        </row>
        <row r="183">
          <cell r="O183" t="str">
            <v>CopperNoAccess DeniedLead</v>
          </cell>
          <cell r="U183" t="str">
            <v>Lead</v>
          </cell>
        </row>
        <row r="184">
          <cell r="O184" t="str">
            <v>PlasticNoAccess DeniedLead</v>
          </cell>
          <cell r="U184" t="str">
            <v>Lead</v>
          </cell>
        </row>
        <row r="185">
          <cell r="O185" t="str">
            <v>Access DeniedNoAccess DeniedLead</v>
          </cell>
          <cell r="U185" t="str">
            <v>Lead</v>
          </cell>
        </row>
        <row r="186">
          <cell r="O186" t="str">
            <v>OtherNoAccess DeniedLead</v>
          </cell>
          <cell r="U186" t="str">
            <v>Lead</v>
          </cell>
        </row>
        <row r="187">
          <cell r="O187" t="str">
            <v>Unknown Non-LeadNoOtherLead</v>
          </cell>
          <cell r="U187" t="str">
            <v>Lead</v>
          </cell>
        </row>
        <row r="188">
          <cell r="O188" t="str">
            <v>Lead Status UnknownNoOtherLead</v>
          </cell>
          <cell r="U188" t="str">
            <v>Lead</v>
          </cell>
        </row>
        <row r="189">
          <cell r="O189" t="str">
            <v>GalvanizedNoOtherLead</v>
          </cell>
          <cell r="U189" t="str">
            <v>Lead</v>
          </cell>
        </row>
        <row r="190">
          <cell r="O190" t="str">
            <v xml:space="preserve"> Lead NoOtherLead</v>
          </cell>
          <cell r="U190" t="str">
            <v>Lead</v>
          </cell>
        </row>
        <row r="191">
          <cell r="O191" t="str">
            <v>CopperNoOtherLead</v>
          </cell>
          <cell r="U191" t="str">
            <v>Lead</v>
          </cell>
        </row>
        <row r="192">
          <cell r="O192" t="str">
            <v>PlasticNoOtherLead</v>
          </cell>
          <cell r="U192" t="str">
            <v>Lead</v>
          </cell>
        </row>
        <row r="193">
          <cell r="O193" t="str">
            <v>Access DeniedNoOtherLead</v>
          </cell>
          <cell r="U193" t="str">
            <v>Lead</v>
          </cell>
        </row>
        <row r="194">
          <cell r="O194" t="str">
            <v>OtherNoOtherLead</v>
          </cell>
          <cell r="U194" t="str">
            <v>Lead</v>
          </cell>
        </row>
        <row r="195">
          <cell r="O195" t="str">
            <v>Unknown Non-LeadUnknownUnknown Non-LeadLead</v>
          </cell>
          <cell r="U195" t="str">
            <v>Lead</v>
          </cell>
        </row>
        <row r="196">
          <cell r="O196" t="str">
            <v>Lead Status UnknownUnknownUnknown Non-LeadLead</v>
          </cell>
          <cell r="U196" t="str">
            <v>Lead</v>
          </cell>
        </row>
        <row r="197">
          <cell r="O197" t="str">
            <v>GalvanizedUnknownUnknown Non-LeadLead</v>
          </cell>
          <cell r="U197" t="str">
            <v>Lead</v>
          </cell>
        </row>
        <row r="198">
          <cell r="O198" t="str">
            <v xml:space="preserve"> Lead UnknownUnknown Non-LeadLead</v>
          </cell>
          <cell r="U198" t="str">
            <v>Lead</v>
          </cell>
        </row>
        <row r="199">
          <cell r="O199" t="str">
            <v>CopperUnknownUnknown Non-LeadLead</v>
          </cell>
          <cell r="U199" t="str">
            <v>Lead</v>
          </cell>
        </row>
        <row r="200">
          <cell r="O200" t="str">
            <v>PlasticUnknownUnknown Non-LeadLead</v>
          </cell>
          <cell r="U200" t="str">
            <v>Lead</v>
          </cell>
        </row>
        <row r="201">
          <cell r="O201" t="str">
            <v>Access DeniedUnknownUnknown Non-LeadLead</v>
          </cell>
          <cell r="U201" t="str">
            <v>Lead</v>
          </cell>
        </row>
        <row r="202">
          <cell r="O202" t="str">
            <v>OtherUnknownUnknown Non-LeadLead</v>
          </cell>
          <cell r="U202" t="str">
            <v>Lead</v>
          </cell>
        </row>
        <row r="203">
          <cell r="O203" t="str">
            <v>Unknown Non-LeadUnknownLead Status UnknownLead</v>
          </cell>
          <cell r="U203" t="str">
            <v>Lead</v>
          </cell>
        </row>
        <row r="204">
          <cell r="O204" t="str">
            <v>Lead Status UnknownUnknownLead Status UnknownLead</v>
          </cell>
          <cell r="U204" t="str">
            <v>Lead</v>
          </cell>
        </row>
        <row r="205">
          <cell r="O205" t="str">
            <v>GalvanizedUnknownLead Status UnknownLead</v>
          </cell>
          <cell r="U205" t="str">
            <v>Lead</v>
          </cell>
        </row>
        <row r="206">
          <cell r="O206" t="str">
            <v xml:space="preserve"> Lead UnknownLead Status UnknownLead</v>
          </cell>
          <cell r="U206" t="str">
            <v>Lead</v>
          </cell>
        </row>
        <row r="207">
          <cell r="O207" t="str">
            <v>CopperUnknownLead Status UnknownLead</v>
          </cell>
          <cell r="U207" t="str">
            <v>Lead</v>
          </cell>
        </row>
        <row r="208">
          <cell r="O208" t="str">
            <v>PlasticUnknownLead Status UnknownLead</v>
          </cell>
          <cell r="U208" t="str">
            <v>Lead</v>
          </cell>
        </row>
        <row r="209">
          <cell r="O209" t="str">
            <v>Access DeniedUnknownLead Status UnknownLead</v>
          </cell>
          <cell r="U209" t="str">
            <v>Lead</v>
          </cell>
        </row>
        <row r="210">
          <cell r="O210" t="str">
            <v>OtherUnknownLead Status UnknownLead</v>
          </cell>
          <cell r="U210" t="str">
            <v>Lead</v>
          </cell>
        </row>
        <row r="211">
          <cell r="O211" t="str">
            <v>Unknown Non-LeadUnknownGalvanizedLead</v>
          </cell>
          <cell r="U211" t="str">
            <v>Lead</v>
          </cell>
        </row>
        <row r="212">
          <cell r="O212" t="str">
            <v>Lead Status UnknownUnknownGalvanizedLead</v>
          </cell>
          <cell r="U212" t="str">
            <v>Lead</v>
          </cell>
        </row>
        <row r="213">
          <cell r="O213" t="str">
            <v>GalvanizedUnknownGalvanizedLead</v>
          </cell>
          <cell r="U213" t="str">
            <v>Lead</v>
          </cell>
        </row>
        <row r="214">
          <cell r="O214" t="str">
            <v xml:space="preserve"> Lead UnknownGalvanizedLead</v>
          </cell>
          <cell r="U214" t="str">
            <v>Lead</v>
          </cell>
        </row>
        <row r="215">
          <cell r="O215" t="str">
            <v>CopperUnknownGalvanizedLead</v>
          </cell>
          <cell r="U215" t="str">
            <v>Lead</v>
          </cell>
        </row>
        <row r="216">
          <cell r="O216" t="str">
            <v>PlasticUnknownGalvanizedLead</v>
          </cell>
          <cell r="U216" t="str">
            <v>Lead</v>
          </cell>
        </row>
        <row r="217">
          <cell r="O217" t="str">
            <v>Access DeniedUnknownGalvanizedLead</v>
          </cell>
          <cell r="U217" t="str">
            <v>Lead</v>
          </cell>
        </row>
        <row r="218">
          <cell r="O218" t="str">
            <v>OtherUnknownGalvanizedLead</v>
          </cell>
          <cell r="U218" t="str">
            <v>Lead</v>
          </cell>
        </row>
        <row r="219">
          <cell r="O219" t="str">
            <v>Unknown Non-LeadUnknown Lead Lead</v>
          </cell>
          <cell r="U219" t="str">
            <v>Lead</v>
          </cell>
        </row>
        <row r="220">
          <cell r="O220" t="str">
            <v>Lead Status UnknownUnknown Lead Lead</v>
          </cell>
          <cell r="U220" t="str">
            <v>Lead</v>
          </cell>
        </row>
        <row r="221">
          <cell r="O221" t="str">
            <v>GalvanizedUnknown Lead Lead</v>
          </cell>
          <cell r="U221" t="str">
            <v>Lead</v>
          </cell>
        </row>
        <row r="222">
          <cell r="O222" t="str">
            <v xml:space="preserve"> Lead Unknown Lead Lead</v>
          </cell>
          <cell r="U222" t="str">
            <v>Lead</v>
          </cell>
        </row>
        <row r="223">
          <cell r="O223" t="str">
            <v>CopperUnknown Lead Lead</v>
          </cell>
          <cell r="U223" t="str">
            <v>Lead</v>
          </cell>
        </row>
        <row r="224">
          <cell r="O224" t="str">
            <v>PlasticUnknown Lead Lead</v>
          </cell>
          <cell r="U224" t="str">
            <v>Lead</v>
          </cell>
        </row>
        <row r="225">
          <cell r="O225" t="str">
            <v>Access DeniedUnknown Lead Lead</v>
          </cell>
          <cell r="U225" t="str">
            <v>Lead</v>
          </cell>
        </row>
        <row r="226">
          <cell r="O226" t="str">
            <v>OtherUnknown Lead Lead</v>
          </cell>
          <cell r="U226" t="str">
            <v>Lead</v>
          </cell>
        </row>
        <row r="227">
          <cell r="O227" t="str">
            <v>Unknown Non-LeadUnknownCopperLead</v>
          </cell>
          <cell r="U227" t="str">
            <v>Lead</v>
          </cell>
        </row>
        <row r="228">
          <cell r="O228" t="str">
            <v>Lead Status UnknownUnknownCopperLead</v>
          </cell>
          <cell r="U228" t="str">
            <v>Lead</v>
          </cell>
        </row>
        <row r="229">
          <cell r="O229" t="str">
            <v>GalvanizedUnknownCopperLead</v>
          </cell>
          <cell r="U229" t="str">
            <v>Lead</v>
          </cell>
        </row>
        <row r="230">
          <cell r="O230" t="str">
            <v xml:space="preserve"> Lead UnknownCopperLead</v>
          </cell>
          <cell r="U230" t="str">
            <v>Lead</v>
          </cell>
        </row>
        <row r="231">
          <cell r="O231" t="str">
            <v>CopperUnknownCopperLead</v>
          </cell>
          <cell r="U231" t="str">
            <v>Lead</v>
          </cell>
        </row>
        <row r="232">
          <cell r="O232" t="str">
            <v>PlasticUnknownCopperLead</v>
          </cell>
          <cell r="U232" t="str">
            <v>Lead</v>
          </cell>
        </row>
        <row r="233">
          <cell r="O233" t="str">
            <v>Access DeniedUnknownCopperLead</v>
          </cell>
          <cell r="U233" t="str">
            <v>Lead</v>
          </cell>
        </row>
        <row r="234">
          <cell r="O234" t="str">
            <v>OtherUnknownCopperLead</v>
          </cell>
          <cell r="U234" t="str">
            <v>Lead</v>
          </cell>
        </row>
        <row r="235">
          <cell r="O235" t="str">
            <v>Unknown Non-LeadUnknownPlasticLead</v>
          </cell>
          <cell r="U235" t="str">
            <v>Lead</v>
          </cell>
        </row>
        <row r="236">
          <cell r="O236" t="str">
            <v>Lead Status UnknownUnknownPlasticLead</v>
          </cell>
          <cell r="U236" t="str">
            <v>Lead</v>
          </cell>
        </row>
        <row r="237">
          <cell r="O237" t="str">
            <v>GalvanizedUnknownPlasticLead</v>
          </cell>
          <cell r="U237" t="str">
            <v>Lead</v>
          </cell>
        </row>
        <row r="238">
          <cell r="O238" t="str">
            <v xml:space="preserve"> Lead UnknownPlasticLead</v>
          </cell>
          <cell r="U238" t="str">
            <v>Lead</v>
          </cell>
        </row>
        <row r="239">
          <cell r="O239" t="str">
            <v>CopperUnknownPlasticLead</v>
          </cell>
          <cell r="U239" t="str">
            <v>Lead</v>
          </cell>
        </row>
        <row r="240">
          <cell r="O240" t="str">
            <v>PlasticUnknownPlasticLead</v>
          </cell>
          <cell r="U240" t="str">
            <v>Lead</v>
          </cell>
        </row>
        <row r="241">
          <cell r="O241" t="str">
            <v>Access DeniedUnknownPlasticLead</v>
          </cell>
          <cell r="U241" t="str">
            <v>Lead</v>
          </cell>
        </row>
        <row r="242">
          <cell r="O242" t="str">
            <v>OtherUnknownPlasticLead</v>
          </cell>
          <cell r="U242" t="str">
            <v>Lead</v>
          </cell>
        </row>
        <row r="243">
          <cell r="O243" t="str">
            <v>Unknown Non-LeadUnknownAccess DeniedLead</v>
          </cell>
          <cell r="U243" t="str">
            <v>Lead</v>
          </cell>
        </row>
        <row r="244">
          <cell r="O244" t="str">
            <v>Lead Status UnknownUnknownAccess DeniedLead</v>
          </cell>
          <cell r="U244" t="str">
            <v>Lead</v>
          </cell>
        </row>
        <row r="245">
          <cell r="O245" t="str">
            <v>GalvanizedUnknownAccess DeniedLead</v>
          </cell>
          <cell r="U245" t="str">
            <v>Lead</v>
          </cell>
        </row>
        <row r="246">
          <cell r="O246" t="str">
            <v xml:space="preserve"> Lead UnknownAccess DeniedLead</v>
          </cell>
          <cell r="U246" t="str">
            <v>Lead</v>
          </cell>
        </row>
        <row r="247">
          <cell r="O247" t="str">
            <v>CopperUnknownAccess DeniedLead</v>
          </cell>
          <cell r="U247" t="str">
            <v>Lead</v>
          </cell>
        </row>
        <row r="248">
          <cell r="O248" t="str">
            <v>PlasticUnknownAccess DeniedLead</v>
          </cell>
          <cell r="U248" t="str">
            <v>Lead</v>
          </cell>
        </row>
        <row r="249">
          <cell r="O249" t="str">
            <v>Access DeniedUnknownAccess DeniedLead</v>
          </cell>
          <cell r="U249" t="str">
            <v>Lead</v>
          </cell>
        </row>
        <row r="250">
          <cell r="O250" t="str">
            <v>OtherUnknownAccess DeniedLead</v>
          </cell>
          <cell r="U250" t="str">
            <v>Lead</v>
          </cell>
        </row>
        <row r="251">
          <cell r="O251" t="str">
            <v>Unknown Non-LeadUnknownOtherLead</v>
          </cell>
          <cell r="U251" t="str">
            <v>Lead</v>
          </cell>
        </row>
        <row r="252">
          <cell r="O252" t="str">
            <v>Lead Status UnknownUnknownOtherLead</v>
          </cell>
          <cell r="U252" t="str">
            <v>Lead</v>
          </cell>
        </row>
        <row r="253">
          <cell r="O253" t="str">
            <v>GalvanizedUnknownOtherLead</v>
          </cell>
          <cell r="U253" t="str">
            <v>Lead</v>
          </cell>
        </row>
        <row r="254">
          <cell r="O254" t="str">
            <v xml:space="preserve"> Lead UnknownOtherLead</v>
          </cell>
          <cell r="U254" t="str">
            <v>Lead</v>
          </cell>
        </row>
        <row r="255">
          <cell r="O255" t="str">
            <v>CopperUnknownOtherLead</v>
          </cell>
          <cell r="U255" t="str">
            <v>Lead</v>
          </cell>
        </row>
        <row r="256">
          <cell r="O256" t="str">
            <v>PlasticUnknownOtherLead</v>
          </cell>
          <cell r="U256" t="str">
            <v>Lead</v>
          </cell>
        </row>
        <row r="257">
          <cell r="O257" t="str">
            <v>Access DeniedUnknownOtherLead</v>
          </cell>
          <cell r="U257" t="str">
            <v>Lead</v>
          </cell>
        </row>
        <row r="258">
          <cell r="O258" t="str">
            <v>OtherUnknownOtherLead</v>
          </cell>
          <cell r="U258" t="str">
            <v>Lead</v>
          </cell>
        </row>
        <row r="259">
          <cell r="O259" t="str">
            <v>Combo</v>
          </cell>
          <cell r="U259" t="str">
            <v>Outcome</v>
          </cell>
        </row>
        <row r="260">
          <cell r="O260" t="str">
            <v>Unknown Non-LeadYesUnknown Non-LeadCopper</v>
          </cell>
          <cell r="U260" t="str">
            <v>Non-Lead</v>
          </cell>
        </row>
        <row r="261">
          <cell r="O261" t="str">
            <v>Lead Status UnknownYesUnknown Non-LeadCopper</v>
          </cell>
          <cell r="U261" t="str">
            <v>Lead Status Unknown</v>
          </cell>
        </row>
        <row r="262">
          <cell r="O262" t="str">
            <v>GalvanizedYesUnknown Non-LeadCopper</v>
          </cell>
          <cell r="U262" t="str">
            <v>Galvanized Requiring Replacement</v>
          </cell>
        </row>
        <row r="263">
          <cell r="O263" t="str">
            <v xml:space="preserve"> Lead YesUnknown Non-LeadCopper</v>
          </cell>
          <cell r="U263" t="str">
            <v>Lead</v>
          </cell>
        </row>
        <row r="264">
          <cell r="O264" t="str">
            <v>CopperYesUnknown Non-LeadCopper</v>
          </cell>
          <cell r="U264" t="str">
            <v>Non-Lead</v>
          </cell>
        </row>
        <row r="265">
          <cell r="O265" t="str">
            <v>PlasticYesUnknown Non-LeadCopper</v>
          </cell>
          <cell r="U265" t="str">
            <v>Non-Lead</v>
          </cell>
        </row>
        <row r="266">
          <cell r="O266" t="str">
            <v>Access DeniedYesUnknown Non-LeadCopper</v>
          </cell>
          <cell r="U266" t="str">
            <v>Lead Status Unknown</v>
          </cell>
        </row>
        <row r="267">
          <cell r="O267" t="str">
            <v>OtherYesUnknown Non-LeadCopper</v>
          </cell>
          <cell r="U267" t="str">
            <v>Non-Lead</v>
          </cell>
        </row>
        <row r="268">
          <cell r="O268" t="str">
            <v>Unknown Non-LeadYesLead Status UnknownCopper</v>
          </cell>
          <cell r="U268" t="str">
            <v>Lead Status Unknown</v>
          </cell>
        </row>
        <row r="269">
          <cell r="O269" t="str">
            <v>Lead Status UnknownYesLead Status UnknownCopper</v>
          </cell>
          <cell r="U269" t="str">
            <v>Lead Status Unknown</v>
          </cell>
        </row>
        <row r="270">
          <cell r="O270" t="str">
            <v>GalvanizedYesLead Status UnknownCopper</v>
          </cell>
          <cell r="U270" t="str">
            <v>Lead Status Unknown</v>
          </cell>
        </row>
        <row r="271">
          <cell r="O271" t="str">
            <v xml:space="preserve"> Lead YesLead Status UnknownCopper</v>
          </cell>
          <cell r="U271" t="str">
            <v>Lead</v>
          </cell>
        </row>
        <row r="272">
          <cell r="O272" t="str">
            <v>CopperYesLead Status UnknownCopper</v>
          </cell>
          <cell r="U272" t="str">
            <v>Lead Status Unknown</v>
          </cell>
        </row>
        <row r="273">
          <cell r="O273" t="str">
            <v>PlasticYesLead Status UnknownCopper</v>
          </cell>
          <cell r="U273" t="str">
            <v>Lead Status Unknown</v>
          </cell>
        </row>
        <row r="274">
          <cell r="O274" t="str">
            <v>Access DeniedYesLead Status UnknownCopper</v>
          </cell>
          <cell r="U274" t="str">
            <v>Lead Status Unknown</v>
          </cell>
        </row>
        <row r="275">
          <cell r="O275" t="str">
            <v>OtherYesLead Status UnknownCopper</v>
          </cell>
          <cell r="U275" t="str">
            <v>Lead Status Unknown</v>
          </cell>
        </row>
        <row r="276">
          <cell r="O276" t="str">
            <v>Unknown Non-LeadYesGalvanizedCopper</v>
          </cell>
          <cell r="U276" t="str">
            <v>Galvanized Requiring Replacement</v>
          </cell>
        </row>
        <row r="277">
          <cell r="O277" t="str">
            <v>Lead Status UnknownYesGalvanizedCopper</v>
          </cell>
          <cell r="U277" t="str">
            <v>Lead Status Unknown</v>
          </cell>
        </row>
        <row r="278">
          <cell r="O278" t="str">
            <v>GalvanizedYesGalvanizedCopper</v>
          </cell>
          <cell r="U278" t="str">
            <v>Galvanized Requiring Replacement</v>
          </cell>
        </row>
        <row r="279">
          <cell r="O279" t="str">
            <v xml:space="preserve"> Lead YesGalvanizedCopper</v>
          </cell>
          <cell r="U279" t="str">
            <v>Lead</v>
          </cell>
        </row>
        <row r="280">
          <cell r="O280" t="str">
            <v>CopperYesGalvanizedCopper</v>
          </cell>
          <cell r="U280" t="str">
            <v>Galvanized Requiring Replacement</v>
          </cell>
        </row>
        <row r="281">
          <cell r="O281" t="str">
            <v>PlasticYesGalvanizedCopper</v>
          </cell>
          <cell r="U281" t="str">
            <v>Galvanized Requiring Replacement</v>
          </cell>
        </row>
        <row r="282">
          <cell r="O282" t="str">
            <v>Access DeniedYesGalvanizedCopper</v>
          </cell>
          <cell r="U282" t="str">
            <v>Lead Status Unknown</v>
          </cell>
        </row>
        <row r="283">
          <cell r="O283" t="str">
            <v>OtherYesGalvanizedCopper</v>
          </cell>
          <cell r="U283" t="str">
            <v>Galvanized Requiring Replacement</v>
          </cell>
        </row>
        <row r="284">
          <cell r="O284" t="str">
            <v>Unknown Non-LeadYes Lead Copper</v>
          </cell>
          <cell r="U284" t="str">
            <v>Lead</v>
          </cell>
        </row>
        <row r="285">
          <cell r="O285" t="str">
            <v>Lead Status UnknownYes Lead Copper</v>
          </cell>
          <cell r="U285" t="str">
            <v>Lead</v>
          </cell>
        </row>
        <row r="286">
          <cell r="O286" t="str">
            <v>GalvanizedYes Lead Copper</v>
          </cell>
          <cell r="U286" t="str">
            <v>Lead</v>
          </cell>
        </row>
        <row r="287">
          <cell r="O287" t="str">
            <v xml:space="preserve"> Lead Yes Lead Copper</v>
          </cell>
          <cell r="U287" t="str">
            <v>Lead</v>
          </cell>
        </row>
        <row r="288">
          <cell r="O288" t="str">
            <v>CopperYes Lead Copper</v>
          </cell>
          <cell r="U288" t="str">
            <v>Lead</v>
          </cell>
        </row>
        <row r="289">
          <cell r="O289" t="str">
            <v>PlasticYes Lead Copper</v>
          </cell>
          <cell r="U289" t="str">
            <v>Lead</v>
          </cell>
        </row>
        <row r="290">
          <cell r="O290" t="str">
            <v>Access DeniedYes Lead Copper</v>
          </cell>
          <cell r="U290" t="str">
            <v>Lead</v>
          </cell>
        </row>
        <row r="291">
          <cell r="O291" t="str">
            <v>OtherYes Lead Copper</v>
          </cell>
          <cell r="U291" t="str">
            <v>Lead</v>
          </cell>
        </row>
        <row r="292">
          <cell r="O292" t="str">
            <v>Unknown Non-LeadYesCopperCopper</v>
          </cell>
          <cell r="U292" t="str">
            <v>Non-Lead</v>
          </cell>
        </row>
        <row r="293">
          <cell r="O293" t="str">
            <v>Lead Status UnknownYesCopperCopper</v>
          </cell>
          <cell r="U293" t="str">
            <v>Lead Status Unknown</v>
          </cell>
        </row>
        <row r="294">
          <cell r="O294" t="str">
            <v>GalvanizedYesCopperCopper</v>
          </cell>
          <cell r="U294" t="str">
            <v>Galvanized Requiring Replacement</v>
          </cell>
        </row>
        <row r="295">
          <cell r="O295" t="str">
            <v xml:space="preserve"> Lead YesCopperCopper</v>
          </cell>
          <cell r="U295" t="str">
            <v>Lead</v>
          </cell>
        </row>
        <row r="296">
          <cell r="O296" t="str">
            <v>CopperYesCopperCopper</v>
          </cell>
          <cell r="U296" t="str">
            <v>Non-Lead</v>
          </cell>
        </row>
        <row r="297">
          <cell r="O297" t="str">
            <v>PlasticYesCopperCopper</v>
          </cell>
          <cell r="U297" t="str">
            <v>Non-Lead</v>
          </cell>
        </row>
        <row r="298">
          <cell r="O298" t="str">
            <v>Access DeniedYesCopperCopper</v>
          </cell>
          <cell r="U298" t="str">
            <v>Lead Status Unknown</v>
          </cell>
        </row>
        <row r="299">
          <cell r="O299" t="str">
            <v>OtherYesCopperCopper</v>
          </cell>
          <cell r="U299" t="str">
            <v>Non-Lead</v>
          </cell>
        </row>
        <row r="300">
          <cell r="O300" t="str">
            <v>Unknown Non-LeadYesPlasticCopper</v>
          </cell>
          <cell r="U300" t="str">
            <v>Non-Lead</v>
          </cell>
        </row>
        <row r="301">
          <cell r="O301" t="str">
            <v>Lead Status UnknownYesPlasticCopper</v>
          </cell>
          <cell r="U301" t="str">
            <v>Lead Status Unknown</v>
          </cell>
        </row>
        <row r="302">
          <cell r="O302" t="str">
            <v>GalvanizedYesPlasticCopper</v>
          </cell>
          <cell r="U302" t="str">
            <v>Galvanized Requiring Replacement</v>
          </cell>
        </row>
        <row r="303">
          <cell r="O303" t="str">
            <v xml:space="preserve"> Lead YesPlasticCopper</v>
          </cell>
          <cell r="U303" t="str">
            <v>Lead</v>
          </cell>
        </row>
        <row r="304">
          <cell r="O304" t="str">
            <v>CopperYesPlasticCopper</v>
          </cell>
          <cell r="U304" t="str">
            <v>Non-Lead</v>
          </cell>
        </row>
        <row r="305">
          <cell r="O305" t="str">
            <v>PlasticYesPlasticCopper</v>
          </cell>
          <cell r="U305" t="str">
            <v>Non-Lead</v>
          </cell>
        </row>
        <row r="306">
          <cell r="O306" t="str">
            <v>Access DeniedYesPlasticCopper</v>
          </cell>
          <cell r="U306" t="str">
            <v>Lead Status Unknown</v>
          </cell>
        </row>
        <row r="307">
          <cell r="O307" t="str">
            <v>OtherYesPlasticCopper</v>
          </cell>
          <cell r="U307" t="str">
            <v>Non-Lead</v>
          </cell>
        </row>
        <row r="308">
          <cell r="O308" t="str">
            <v>Unknown Non-LeadYesAccess DeniedCopper</v>
          </cell>
          <cell r="U308" t="str">
            <v>Lead Status Unknown</v>
          </cell>
        </row>
        <row r="309">
          <cell r="O309" t="str">
            <v>Lead Status UnknownYesAccess DeniedCopper</v>
          </cell>
          <cell r="U309" t="str">
            <v>Lead Status Unknown</v>
          </cell>
        </row>
        <row r="310">
          <cell r="O310" t="str">
            <v>GalvanizedYesAccess DeniedCopper</v>
          </cell>
          <cell r="U310" t="str">
            <v>Galvanized Requiring Replacement</v>
          </cell>
        </row>
        <row r="311">
          <cell r="O311" t="str">
            <v xml:space="preserve"> Lead YesAccess DeniedCopper</v>
          </cell>
          <cell r="U311" t="str">
            <v>Lead</v>
          </cell>
        </row>
        <row r="312">
          <cell r="O312" t="str">
            <v>CopperYesAccess DeniedCopper</v>
          </cell>
          <cell r="U312" t="str">
            <v>Lead Status Unknown</v>
          </cell>
        </row>
        <row r="313">
          <cell r="O313" t="str">
            <v>PlasticYesAccess DeniedCopper</v>
          </cell>
          <cell r="U313" t="str">
            <v>Lead Status Unknown</v>
          </cell>
        </row>
        <row r="314">
          <cell r="O314" t="str">
            <v>Access DeniedYesAccess DeniedCopper</v>
          </cell>
          <cell r="U314" t="str">
            <v>Lead Status Unknown</v>
          </cell>
        </row>
        <row r="315">
          <cell r="O315" t="str">
            <v>OtherYesAccess DeniedCopper</v>
          </cell>
          <cell r="U315" t="str">
            <v>Lead Status Unknown</v>
          </cell>
        </row>
        <row r="316">
          <cell r="O316" t="str">
            <v>Unknown Non-LeadYesOtherCopper</v>
          </cell>
          <cell r="U316" t="str">
            <v>Non-Lead</v>
          </cell>
        </row>
        <row r="317">
          <cell r="O317" t="str">
            <v>Lead Status UnknownYesOtherCopper</v>
          </cell>
          <cell r="U317" t="str">
            <v>Lead Status Unknown</v>
          </cell>
        </row>
        <row r="318">
          <cell r="O318" t="str">
            <v>GalvanizedYesOtherCopper</v>
          </cell>
          <cell r="U318" t="str">
            <v>Galvanized Requiring Replacement</v>
          </cell>
        </row>
        <row r="319">
          <cell r="O319" t="str">
            <v xml:space="preserve"> Lead YesOtherCopper</v>
          </cell>
          <cell r="U319" t="str">
            <v>Lead</v>
          </cell>
        </row>
        <row r="320">
          <cell r="O320" t="str">
            <v>CopperYesOtherCopper</v>
          </cell>
          <cell r="U320" t="str">
            <v>Non-Lead</v>
          </cell>
        </row>
        <row r="321">
          <cell r="O321" t="str">
            <v>PlasticYesOtherCopper</v>
          </cell>
          <cell r="U321" t="str">
            <v>Non-Lead</v>
          </cell>
        </row>
        <row r="322">
          <cell r="O322" t="str">
            <v>Access DeniedYesOtherCopper</v>
          </cell>
          <cell r="U322" t="str">
            <v>Lead Status Unknown</v>
          </cell>
        </row>
        <row r="323">
          <cell r="O323" t="str">
            <v>OtherYesOtherCopper</v>
          </cell>
          <cell r="U323" t="str">
            <v>Non-Lead</v>
          </cell>
        </row>
        <row r="324">
          <cell r="O324" t="str">
            <v>Unknown Non-LeadPresumed YesUnknown Non-LeadCopper</v>
          </cell>
          <cell r="U324" t="str">
            <v>Non-Lead</v>
          </cell>
        </row>
        <row r="325">
          <cell r="O325" t="str">
            <v>Lead Status UnknownPresumed YesUnknown Non-LeadCopper</v>
          </cell>
          <cell r="U325" t="str">
            <v>Lead Status Unknown</v>
          </cell>
        </row>
        <row r="326">
          <cell r="O326" t="str">
            <v>GalvanizedPresumed YesUnknown Non-LeadCopper</v>
          </cell>
          <cell r="U326" t="str">
            <v>Galvanized Requiring Replacement</v>
          </cell>
        </row>
        <row r="327">
          <cell r="O327" t="str">
            <v xml:space="preserve"> Lead Presumed YesUnknown Non-LeadCopper</v>
          </cell>
          <cell r="U327" t="str">
            <v>Lead</v>
          </cell>
        </row>
        <row r="328">
          <cell r="O328" t="str">
            <v>CopperPresumed YesUnknown Non-LeadCopper</v>
          </cell>
          <cell r="U328" t="str">
            <v>Non-Lead</v>
          </cell>
        </row>
        <row r="329">
          <cell r="O329" t="str">
            <v>PlasticPresumed YesUnknown Non-LeadCopper</v>
          </cell>
          <cell r="U329" t="str">
            <v>Non-Lead</v>
          </cell>
        </row>
        <row r="330">
          <cell r="O330" t="str">
            <v>Access DeniedPresumed YesUnknown Non-LeadCopper</v>
          </cell>
          <cell r="U330" t="str">
            <v>Lead Status Unknown</v>
          </cell>
        </row>
        <row r="331">
          <cell r="O331" t="str">
            <v>OtherPresumed YesUnknown Non-LeadCopper</v>
          </cell>
          <cell r="U331" t="str">
            <v>Non-Lead</v>
          </cell>
        </row>
        <row r="332">
          <cell r="O332" t="str">
            <v>Unknown Non-LeadPresumed YesLead Status UnknownCopper</v>
          </cell>
          <cell r="U332" t="str">
            <v>Lead Status Unknown</v>
          </cell>
        </row>
        <row r="333">
          <cell r="O333" t="str">
            <v>Lead Status UnknownPresumed YesLead Status UnknownCopper</v>
          </cell>
          <cell r="U333" t="str">
            <v>Lead Status Unknown</v>
          </cell>
        </row>
        <row r="334">
          <cell r="O334" t="str">
            <v>GalvanizedPresumed YesLead Status UnknownCopper</v>
          </cell>
          <cell r="U334" t="str">
            <v>Lead Status Unknown</v>
          </cell>
        </row>
        <row r="335">
          <cell r="O335" t="str">
            <v xml:space="preserve"> Lead Presumed YesLead Status UnknownCopper</v>
          </cell>
          <cell r="U335" t="str">
            <v>Lead</v>
          </cell>
        </row>
        <row r="336">
          <cell r="O336" t="str">
            <v>CopperPresumed YesLead Status UnknownCopper</v>
          </cell>
          <cell r="U336" t="str">
            <v>Lead Status Unknown</v>
          </cell>
        </row>
        <row r="337">
          <cell r="O337" t="str">
            <v>PlasticPresumed YesLead Status UnknownCopper</v>
          </cell>
          <cell r="U337" t="str">
            <v>Lead Status Unknown</v>
          </cell>
        </row>
        <row r="338">
          <cell r="O338" t="str">
            <v>Access DeniedPresumed YesLead Status UnknownCopper</v>
          </cell>
          <cell r="U338" t="str">
            <v>Lead Status Unknown</v>
          </cell>
        </row>
        <row r="339">
          <cell r="O339" t="str">
            <v>OtherPresumed YesLead Status UnknownCopper</v>
          </cell>
          <cell r="U339" t="str">
            <v>Lead Status Unknown</v>
          </cell>
        </row>
        <row r="340">
          <cell r="O340" t="str">
            <v>Unknown Non-LeadPresumed YesGalvanizedCopper</v>
          </cell>
          <cell r="U340" t="str">
            <v>Galvanized Requiring Replacement</v>
          </cell>
        </row>
        <row r="341">
          <cell r="O341" t="str">
            <v>Lead Status UnknownPresumed YesGalvanizedCopper</v>
          </cell>
          <cell r="U341" t="str">
            <v>Lead Status Unknown</v>
          </cell>
        </row>
        <row r="342">
          <cell r="O342" t="str">
            <v>GalvanizedPresumed YesGalvanizedCopper</v>
          </cell>
          <cell r="U342" t="str">
            <v>Galvanized Requiring Replacement</v>
          </cell>
        </row>
        <row r="343">
          <cell r="O343" t="str">
            <v xml:space="preserve"> Lead Presumed YesGalvanizedCopper</v>
          </cell>
          <cell r="U343" t="str">
            <v>Lead</v>
          </cell>
        </row>
        <row r="344">
          <cell r="O344" t="str">
            <v>CopperPresumed YesGalvanizedCopper</v>
          </cell>
          <cell r="U344" t="str">
            <v>Galvanized Requiring Replacement</v>
          </cell>
        </row>
        <row r="345">
          <cell r="O345" t="str">
            <v>PlasticPresumed YesGalvanizedCopper</v>
          </cell>
          <cell r="U345" t="str">
            <v>Galvanized Requiring Replacement</v>
          </cell>
        </row>
        <row r="346">
          <cell r="O346" t="str">
            <v>Access DeniedPresumed YesGalvanizedCopper</v>
          </cell>
          <cell r="U346" t="str">
            <v>Lead Status Unknown</v>
          </cell>
        </row>
        <row r="347">
          <cell r="O347" t="str">
            <v>OtherPresumed YesGalvanizedCopper</v>
          </cell>
          <cell r="U347" t="str">
            <v>Galvanized Requiring Replacement</v>
          </cell>
        </row>
        <row r="348">
          <cell r="O348" t="str">
            <v>Unknown Non-LeadPresumed Yes Lead Copper</v>
          </cell>
          <cell r="U348" t="str">
            <v>Lead</v>
          </cell>
        </row>
        <row r="349">
          <cell r="O349" t="str">
            <v>Lead Status UnknownPresumed Yes Lead Copper</v>
          </cell>
          <cell r="U349" t="str">
            <v>Lead</v>
          </cell>
        </row>
        <row r="350">
          <cell r="O350" t="str">
            <v>GalvanizedPresumed Yes Lead Copper</v>
          </cell>
          <cell r="U350" t="str">
            <v>Lead</v>
          </cell>
        </row>
        <row r="351">
          <cell r="O351" t="str">
            <v xml:space="preserve"> Lead Presumed Yes Lead Copper</v>
          </cell>
          <cell r="U351" t="str">
            <v>Lead</v>
          </cell>
        </row>
        <row r="352">
          <cell r="O352" t="str">
            <v>CopperPresumed Yes Lead Copper</v>
          </cell>
          <cell r="U352" t="str">
            <v>Lead</v>
          </cell>
        </row>
        <row r="353">
          <cell r="O353" t="str">
            <v>PlasticPresumed Yes Lead Copper</v>
          </cell>
          <cell r="U353" t="str">
            <v>Lead</v>
          </cell>
        </row>
        <row r="354">
          <cell r="O354" t="str">
            <v>Access DeniedPresumed Yes Lead Copper</v>
          </cell>
          <cell r="U354" t="str">
            <v>Lead</v>
          </cell>
        </row>
        <row r="355">
          <cell r="O355" t="str">
            <v>OtherPresumed Yes Lead Copper</v>
          </cell>
          <cell r="U355" t="str">
            <v>Lead</v>
          </cell>
        </row>
        <row r="356">
          <cell r="O356" t="str">
            <v>Unknown Non-LeadPresumed YesCopperCopper</v>
          </cell>
          <cell r="U356" t="str">
            <v>Non-Lead</v>
          </cell>
        </row>
        <row r="357">
          <cell r="O357" t="str">
            <v>Lead Status UnknownPresumed YesCopperCopper</v>
          </cell>
          <cell r="U357" t="str">
            <v>Lead Status Unknown</v>
          </cell>
        </row>
        <row r="358">
          <cell r="O358" t="str">
            <v>GalvanizedPresumed YesCopperCopper</v>
          </cell>
          <cell r="U358" t="str">
            <v>Galvanized Requiring Replacement</v>
          </cell>
        </row>
        <row r="359">
          <cell r="O359" t="str">
            <v xml:space="preserve"> Lead Presumed YesCopperCopper</v>
          </cell>
          <cell r="U359" t="str">
            <v>Lead</v>
          </cell>
        </row>
        <row r="360">
          <cell r="O360" t="str">
            <v>CopperPresumed YesCopperCopper</v>
          </cell>
          <cell r="U360" t="str">
            <v>Non-Lead</v>
          </cell>
        </row>
        <row r="361">
          <cell r="O361" t="str">
            <v>PlasticPresumed YesCopperCopper</v>
          </cell>
          <cell r="U361" t="str">
            <v>Non-Lead</v>
          </cell>
        </row>
        <row r="362">
          <cell r="O362" t="str">
            <v>Access DeniedPresumed YesCopperCopper</v>
          </cell>
          <cell r="U362" t="str">
            <v>Lead Status Unknown</v>
          </cell>
        </row>
        <row r="363">
          <cell r="O363" t="str">
            <v>OtherPresumed YesCopperCopper</v>
          </cell>
          <cell r="U363" t="str">
            <v>Non-Lead</v>
          </cell>
        </row>
        <row r="364">
          <cell r="O364" t="str">
            <v>Unknown Non-LeadPresumed YesPlasticCopper</v>
          </cell>
          <cell r="U364" t="str">
            <v>Non-Lead</v>
          </cell>
        </row>
        <row r="365">
          <cell r="O365" t="str">
            <v>Lead Status UnknownPresumed YesPlasticCopper</v>
          </cell>
          <cell r="U365" t="str">
            <v>Lead Status Unknown</v>
          </cell>
        </row>
        <row r="366">
          <cell r="O366" t="str">
            <v>GalvanizedPresumed YesPlasticCopper</v>
          </cell>
          <cell r="U366" t="str">
            <v>Galvanized Requiring Replacement</v>
          </cell>
        </row>
        <row r="367">
          <cell r="O367" t="str">
            <v xml:space="preserve"> Lead Presumed YesPlasticCopper</v>
          </cell>
          <cell r="U367" t="str">
            <v>Lead</v>
          </cell>
        </row>
        <row r="368">
          <cell r="O368" t="str">
            <v>CopperPresumed YesPlasticCopper</v>
          </cell>
          <cell r="U368" t="str">
            <v>Non-Lead</v>
          </cell>
        </row>
        <row r="369">
          <cell r="O369" t="str">
            <v>PlasticPresumed YesPlasticCopper</v>
          </cell>
          <cell r="U369" t="str">
            <v>Non-Lead</v>
          </cell>
        </row>
        <row r="370">
          <cell r="O370" t="str">
            <v>Access DeniedPresumed YesPlasticCopper</v>
          </cell>
          <cell r="U370" t="str">
            <v>Lead Status Unknown</v>
          </cell>
        </row>
        <row r="371">
          <cell r="O371" t="str">
            <v>OtherPresumed YesPlasticCopper</v>
          </cell>
          <cell r="U371" t="str">
            <v>Non-Lead</v>
          </cell>
        </row>
        <row r="372">
          <cell r="O372" t="str">
            <v>Unknown Non-LeadPresumed YesAccess DeniedCopper</v>
          </cell>
          <cell r="U372" t="str">
            <v>Lead Status Unknown</v>
          </cell>
        </row>
        <row r="373">
          <cell r="O373" t="str">
            <v>Lead Status UnknownPresumed YesAccess DeniedCopper</v>
          </cell>
          <cell r="U373" t="str">
            <v>Lead Status Unknown</v>
          </cell>
        </row>
        <row r="374">
          <cell r="O374" t="str">
            <v>GalvanizedPresumed YesAccess DeniedCopper</v>
          </cell>
          <cell r="U374" t="str">
            <v>Galvanized Requiring Replacement</v>
          </cell>
        </row>
        <row r="375">
          <cell r="O375" t="str">
            <v xml:space="preserve"> Lead Presumed YesAccess DeniedCopper</v>
          </cell>
          <cell r="U375" t="str">
            <v>Lead</v>
          </cell>
        </row>
        <row r="376">
          <cell r="O376" t="str">
            <v>CopperPresumed YesAccess DeniedCopper</v>
          </cell>
          <cell r="U376" t="str">
            <v>Lead Status Unknown</v>
          </cell>
        </row>
        <row r="377">
          <cell r="O377" t="str">
            <v>PlasticPresumed YesAccess DeniedCopper</v>
          </cell>
          <cell r="U377" t="str">
            <v>Lead Status Unknown</v>
          </cell>
        </row>
        <row r="378">
          <cell r="O378" t="str">
            <v>Access DeniedPresumed YesAccess DeniedCopper</v>
          </cell>
          <cell r="U378" t="str">
            <v>Lead Status Unknown</v>
          </cell>
        </row>
        <row r="379">
          <cell r="O379" t="str">
            <v>OtherPresumed YesAccess DeniedCopper</v>
          </cell>
          <cell r="U379" t="str">
            <v>Lead Status Unknown</v>
          </cell>
        </row>
        <row r="380">
          <cell r="O380" t="str">
            <v>Unknown Non-LeadPresumed YesOtherCopper</v>
          </cell>
          <cell r="U380" t="str">
            <v>Non-Lead</v>
          </cell>
        </row>
        <row r="381">
          <cell r="O381" t="str">
            <v>Lead Status UnknownPresumed YesOtherCopper</v>
          </cell>
          <cell r="U381" t="str">
            <v>Lead Status Unknown</v>
          </cell>
        </row>
        <row r="382">
          <cell r="O382" t="str">
            <v>GalvanizedPresumed YesOtherCopper</v>
          </cell>
          <cell r="U382" t="str">
            <v>Galvanized Requiring Replacement</v>
          </cell>
        </row>
        <row r="383">
          <cell r="O383" t="str">
            <v xml:space="preserve"> Lead Presumed YesOtherCopper</v>
          </cell>
          <cell r="U383" t="str">
            <v>Lead</v>
          </cell>
        </row>
        <row r="384">
          <cell r="O384" t="str">
            <v>CopperPresumed YesOtherCopper</v>
          </cell>
          <cell r="U384" t="str">
            <v>Non-Lead</v>
          </cell>
        </row>
        <row r="385">
          <cell r="O385" t="str">
            <v>PlasticPresumed YesOtherCopper</v>
          </cell>
          <cell r="U385" t="str">
            <v>Non-Lead</v>
          </cell>
        </row>
        <row r="386">
          <cell r="O386" t="str">
            <v>Access DeniedPresumed YesOtherCopper</v>
          </cell>
          <cell r="U386" t="str">
            <v>Lead Status Unknown</v>
          </cell>
        </row>
        <row r="387">
          <cell r="O387" t="str">
            <v>OtherPresumed YesOtherCopper</v>
          </cell>
          <cell r="U387" t="str">
            <v>Non-Lead</v>
          </cell>
        </row>
        <row r="388">
          <cell r="O388" t="str">
            <v>Unknown Non-LeadNoUnknown Non-LeadCopper</v>
          </cell>
          <cell r="U388" t="str">
            <v>Non-Lead</v>
          </cell>
        </row>
        <row r="389">
          <cell r="O389" t="str">
            <v>Lead Status UnknownNoUnknown Non-LeadCopper</v>
          </cell>
          <cell r="U389" t="str">
            <v>Lead Status Unknown</v>
          </cell>
        </row>
        <row r="390">
          <cell r="O390" t="str">
            <v>GalvanizedNoUnknown Non-LeadCopper</v>
          </cell>
          <cell r="U390" t="str">
            <v>Non-Lead</v>
          </cell>
        </row>
        <row r="391">
          <cell r="O391" t="str">
            <v xml:space="preserve"> Lead NoUnknown Non-LeadCopper</v>
          </cell>
          <cell r="U391" t="str">
            <v>Lead</v>
          </cell>
        </row>
        <row r="392">
          <cell r="O392" t="str">
            <v>CopperNoUnknown Non-LeadCopper</v>
          </cell>
          <cell r="U392" t="str">
            <v>Non-Lead</v>
          </cell>
        </row>
        <row r="393">
          <cell r="O393" t="str">
            <v>PlasticNoUnknown Non-LeadCopper</v>
          </cell>
          <cell r="U393" t="str">
            <v>Non-Lead</v>
          </cell>
        </row>
        <row r="394">
          <cell r="O394" t="str">
            <v>Access DeniedNoUnknown Non-LeadCopper</v>
          </cell>
          <cell r="U394" t="str">
            <v>Lead Status Unknown</v>
          </cell>
        </row>
        <row r="395">
          <cell r="O395" t="str">
            <v>OtherNoUnknown Non-LeadCopper</v>
          </cell>
          <cell r="U395" t="str">
            <v>Non-Lead</v>
          </cell>
        </row>
        <row r="396">
          <cell r="O396" t="str">
            <v>Unknown Non-LeadNoLead Status UnknownCopper</v>
          </cell>
          <cell r="U396" t="str">
            <v>Lead Status Unknown</v>
          </cell>
        </row>
        <row r="397">
          <cell r="O397" t="str">
            <v>Lead Status UnknownNoLead Status UnknownCopper</v>
          </cell>
          <cell r="U397" t="str">
            <v>Lead Status Unknown</v>
          </cell>
        </row>
        <row r="398">
          <cell r="O398" t="str">
            <v>GalvanizedNoLead Status UnknownCopper</v>
          </cell>
          <cell r="U398" t="str">
            <v>Lead Status Unknown</v>
          </cell>
        </row>
        <row r="399">
          <cell r="O399" t="str">
            <v xml:space="preserve"> Lead NoLead Status UnknownCopper</v>
          </cell>
          <cell r="U399" t="str">
            <v>Lead</v>
          </cell>
        </row>
        <row r="400">
          <cell r="O400" t="str">
            <v>CopperNoLead Status UnknownCopper</v>
          </cell>
          <cell r="U400" t="str">
            <v>Lead Status Unknown</v>
          </cell>
        </row>
        <row r="401">
          <cell r="O401" t="str">
            <v>PlasticNoLead Status UnknownCopper</v>
          </cell>
          <cell r="U401" t="str">
            <v>Lead Status Unknown</v>
          </cell>
        </row>
        <row r="402">
          <cell r="O402" t="str">
            <v>Access DeniedNoLead Status UnknownCopper</v>
          </cell>
          <cell r="U402" t="str">
            <v>Lead Status Unknown</v>
          </cell>
        </row>
        <row r="403">
          <cell r="O403" t="str">
            <v>OtherNoLead Status UnknownCopper</v>
          </cell>
          <cell r="U403" t="str">
            <v>Lead Status Unknown</v>
          </cell>
        </row>
        <row r="404">
          <cell r="O404" t="str">
            <v>Unknown Non-LeadNoGalvanizedCopper</v>
          </cell>
          <cell r="U404" t="str">
            <v>Non-Lead</v>
          </cell>
        </row>
        <row r="405">
          <cell r="O405" t="str">
            <v>Lead Status UnknownNoGalvanizedCopper</v>
          </cell>
          <cell r="U405" t="str">
            <v>Lead Status Unknown</v>
          </cell>
        </row>
        <row r="406">
          <cell r="O406" t="str">
            <v>GalvanizedNoGalvanizedCopper</v>
          </cell>
          <cell r="U406" t="str">
            <v>Non-Lead</v>
          </cell>
        </row>
        <row r="407">
          <cell r="O407" t="str">
            <v xml:space="preserve"> Lead NoGalvanizedCopper</v>
          </cell>
          <cell r="U407" t="str">
            <v>Lead</v>
          </cell>
        </row>
        <row r="408">
          <cell r="O408" t="str">
            <v>CopperNoGalvanizedCopper</v>
          </cell>
          <cell r="U408" t="str">
            <v>Non-Lead</v>
          </cell>
        </row>
        <row r="409">
          <cell r="O409" t="str">
            <v>PlasticNoGalvanizedCopper</v>
          </cell>
          <cell r="U409" t="str">
            <v>Non-Lead</v>
          </cell>
        </row>
        <row r="410">
          <cell r="O410" t="str">
            <v>Access DeniedNoGalvanizedCopper</v>
          </cell>
          <cell r="U410" t="str">
            <v>Lead Status Unknown</v>
          </cell>
        </row>
        <row r="411">
          <cell r="O411" t="str">
            <v>OtherNoGalvanizedCopper</v>
          </cell>
          <cell r="U411" t="str">
            <v>Non-Lead</v>
          </cell>
        </row>
        <row r="412">
          <cell r="O412" t="str">
            <v>Unknown Non-LeadNo Lead Copper</v>
          </cell>
          <cell r="U412" t="str">
            <v>Lead</v>
          </cell>
        </row>
        <row r="413">
          <cell r="O413" t="str">
            <v>Lead Status UnknownNo Lead Copper</v>
          </cell>
          <cell r="U413" t="str">
            <v>Lead</v>
          </cell>
        </row>
        <row r="414">
          <cell r="O414" t="str">
            <v>GalvanizedNo Lead Copper</v>
          </cell>
          <cell r="U414" t="str">
            <v>Lead</v>
          </cell>
        </row>
        <row r="415">
          <cell r="O415" t="str">
            <v xml:space="preserve"> Lead No Lead Copper</v>
          </cell>
          <cell r="U415" t="str">
            <v>Lead</v>
          </cell>
        </row>
        <row r="416">
          <cell r="O416" t="str">
            <v>CopperNo Lead Copper</v>
          </cell>
          <cell r="U416" t="str">
            <v>Lead</v>
          </cell>
        </row>
        <row r="417">
          <cell r="O417" t="str">
            <v>PlasticNo Lead Copper</v>
          </cell>
          <cell r="U417" t="str">
            <v>Lead</v>
          </cell>
        </row>
        <row r="418">
          <cell r="O418" t="str">
            <v>Access DeniedNo Lead Copper</v>
          </cell>
          <cell r="U418" t="str">
            <v>Lead</v>
          </cell>
        </row>
        <row r="419">
          <cell r="O419" t="str">
            <v>OtherNo Lead Copper</v>
          </cell>
          <cell r="U419" t="str">
            <v>Lead</v>
          </cell>
        </row>
        <row r="420">
          <cell r="O420" t="str">
            <v>Unknown Non-LeadNoCopperCopper</v>
          </cell>
          <cell r="U420" t="str">
            <v>Non-Lead</v>
          </cell>
        </row>
        <row r="421">
          <cell r="O421" t="str">
            <v>Lead Status UnknownNoCopperCopper</v>
          </cell>
          <cell r="U421" t="str">
            <v>Lead Status Unknown</v>
          </cell>
        </row>
        <row r="422">
          <cell r="O422" t="str">
            <v>GalvanizedNoCopperCopper</v>
          </cell>
          <cell r="U422" t="str">
            <v>Non-Lead</v>
          </cell>
        </row>
        <row r="423">
          <cell r="O423" t="str">
            <v xml:space="preserve"> Lead NoCopperCopper</v>
          </cell>
          <cell r="U423" t="str">
            <v>Lead</v>
          </cell>
        </row>
        <row r="424">
          <cell r="O424" t="str">
            <v>CopperNoCopperCopper</v>
          </cell>
          <cell r="U424" t="str">
            <v>Non-Lead</v>
          </cell>
        </row>
        <row r="425">
          <cell r="O425" t="str">
            <v>PlasticNoCopperCopper</v>
          </cell>
          <cell r="U425" t="str">
            <v>Non-Lead</v>
          </cell>
        </row>
        <row r="426">
          <cell r="O426" t="str">
            <v>Access DeniedNoCopperCopper</v>
          </cell>
          <cell r="U426" t="str">
            <v>Lead Status Unknown</v>
          </cell>
        </row>
        <row r="427">
          <cell r="O427" t="str">
            <v>OtherNoCopperCopper</v>
          </cell>
          <cell r="U427" t="str">
            <v>Non-Lead</v>
          </cell>
        </row>
        <row r="428">
          <cell r="O428" t="str">
            <v>Unknown Non-LeadNoPlasticCopper</v>
          </cell>
          <cell r="U428" t="str">
            <v>Non-Lead</v>
          </cell>
        </row>
        <row r="429">
          <cell r="O429" t="str">
            <v>Lead Status UnknownNoPlasticCopper</v>
          </cell>
          <cell r="U429" t="str">
            <v>Lead Status Unknown</v>
          </cell>
        </row>
        <row r="430">
          <cell r="O430" t="str">
            <v>GalvanizedNoPlasticCopper</v>
          </cell>
          <cell r="U430" t="str">
            <v>Non-Lead</v>
          </cell>
        </row>
        <row r="431">
          <cell r="O431" t="str">
            <v xml:space="preserve"> Lead NoPlasticCopper</v>
          </cell>
          <cell r="U431" t="str">
            <v>Lead</v>
          </cell>
        </row>
        <row r="432">
          <cell r="O432" t="str">
            <v>CopperNoPlasticCopper</v>
          </cell>
          <cell r="U432" t="str">
            <v>Non-Lead</v>
          </cell>
        </row>
        <row r="433">
          <cell r="O433" t="str">
            <v>PlasticNoPlasticCopper</v>
          </cell>
          <cell r="U433" t="str">
            <v>Non-Lead</v>
          </cell>
        </row>
        <row r="434">
          <cell r="O434" t="str">
            <v>Access DeniedNoPlasticCopper</v>
          </cell>
          <cell r="U434" t="str">
            <v>Lead Status Unknown</v>
          </cell>
        </row>
        <row r="435">
          <cell r="O435" t="str">
            <v>OtherNoPlasticCopper</v>
          </cell>
          <cell r="U435" t="str">
            <v>Non-Lead</v>
          </cell>
        </row>
        <row r="436">
          <cell r="O436" t="str">
            <v>Unknown Non-LeadNoAccess DeniedCopper</v>
          </cell>
          <cell r="U436" t="str">
            <v>Lead Status Unknown</v>
          </cell>
        </row>
        <row r="437">
          <cell r="O437" t="str">
            <v>Lead Status UnknownNoAccess DeniedCopper</v>
          </cell>
          <cell r="U437" t="str">
            <v>Lead Status Unknown</v>
          </cell>
        </row>
        <row r="438">
          <cell r="O438" t="str">
            <v>GalvanizedNoAccess DeniedCopper</v>
          </cell>
          <cell r="U438" t="str">
            <v>Lead Status Unknown</v>
          </cell>
        </row>
        <row r="439">
          <cell r="O439" t="str">
            <v xml:space="preserve"> Lead NoAccess DeniedCopper</v>
          </cell>
          <cell r="U439" t="str">
            <v>Lead</v>
          </cell>
        </row>
        <row r="440">
          <cell r="O440" t="str">
            <v>CopperNoAccess DeniedCopper</v>
          </cell>
          <cell r="U440" t="str">
            <v>Lead Status Unknown</v>
          </cell>
        </row>
        <row r="441">
          <cell r="O441" t="str">
            <v>PlasticNoAccess DeniedCopper</v>
          </cell>
          <cell r="U441" t="str">
            <v>Lead Status Unknown</v>
          </cell>
        </row>
        <row r="442">
          <cell r="O442" t="str">
            <v>Access DeniedNoAccess DeniedCopper</v>
          </cell>
          <cell r="U442" t="str">
            <v>Lead Status Unknown</v>
          </cell>
        </row>
        <row r="443">
          <cell r="O443" t="str">
            <v>OtherNoAccess DeniedCopper</v>
          </cell>
          <cell r="U443" t="str">
            <v>Lead Status Unknown</v>
          </cell>
        </row>
        <row r="444">
          <cell r="O444" t="str">
            <v>Unknown Non-LeadNoOtherCopper</v>
          </cell>
          <cell r="U444" t="str">
            <v>Non-Lead</v>
          </cell>
        </row>
        <row r="445">
          <cell r="O445" t="str">
            <v>Lead Status UnknownNoOtherCopper</v>
          </cell>
          <cell r="U445" t="str">
            <v>Lead Status Unknown</v>
          </cell>
        </row>
        <row r="446">
          <cell r="O446" t="str">
            <v>GalvanizedNoOtherCopper</v>
          </cell>
          <cell r="U446" t="str">
            <v>Non-Lead</v>
          </cell>
        </row>
        <row r="447">
          <cell r="O447" t="str">
            <v xml:space="preserve"> Lead NoOtherCopper</v>
          </cell>
          <cell r="U447" t="str">
            <v>Lead</v>
          </cell>
        </row>
        <row r="448">
          <cell r="O448" t="str">
            <v>CopperNoOtherCopper</v>
          </cell>
          <cell r="U448" t="str">
            <v>Non-Lead</v>
          </cell>
        </row>
        <row r="449">
          <cell r="O449" t="str">
            <v>PlasticNoOtherCopper</v>
          </cell>
          <cell r="U449" t="str">
            <v>Non-Lead</v>
          </cell>
        </row>
        <row r="450">
          <cell r="O450" t="str">
            <v>Access DeniedNoOtherCopper</v>
          </cell>
          <cell r="U450" t="str">
            <v>Lead Status Unknown</v>
          </cell>
        </row>
        <row r="451">
          <cell r="O451" t="str">
            <v>OtherNoOtherCopper</v>
          </cell>
          <cell r="U451" t="str">
            <v>Non-Lead</v>
          </cell>
        </row>
        <row r="452">
          <cell r="O452" t="str">
            <v>Unknown Non-LeadUnknownUnknown Non-LeadCopper</v>
          </cell>
          <cell r="U452" t="str">
            <v>Non-Lead</v>
          </cell>
        </row>
        <row r="453">
          <cell r="O453" t="str">
            <v>Lead Status UnknownUnknownUnknown Non-LeadCopper</v>
          </cell>
          <cell r="U453" t="str">
            <v>Lead Status Unknown</v>
          </cell>
        </row>
        <row r="454">
          <cell r="O454" t="str">
            <v>GalvanizedUnknownUnknown Non-LeadCopper</v>
          </cell>
          <cell r="U454" t="str">
            <v>Galvanized Requiring Replacement</v>
          </cell>
        </row>
        <row r="455">
          <cell r="O455" t="str">
            <v xml:space="preserve"> Lead UnknownUnknown Non-LeadCopper</v>
          </cell>
          <cell r="U455" t="str">
            <v>Lead</v>
          </cell>
        </row>
        <row r="456">
          <cell r="O456" t="str">
            <v>CopperUnknownUnknown Non-LeadCopper</v>
          </cell>
          <cell r="U456" t="str">
            <v>Non-Lead</v>
          </cell>
        </row>
        <row r="457">
          <cell r="O457" t="str">
            <v>PlasticUnknownUnknown Non-LeadCopper</v>
          </cell>
          <cell r="U457" t="str">
            <v>Non-Lead</v>
          </cell>
        </row>
        <row r="458">
          <cell r="O458" t="str">
            <v>Access DeniedUnknownUnknown Non-LeadCopper</v>
          </cell>
          <cell r="U458" t="str">
            <v>Lead Status Unknown</v>
          </cell>
        </row>
        <row r="459">
          <cell r="O459" t="str">
            <v>OtherUnknownUnknown Non-LeadCopper</v>
          </cell>
          <cell r="U459" t="str">
            <v>Non-Lead</v>
          </cell>
        </row>
        <row r="460">
          <cell r="O460" t="str">
            <v>Unknown Non-LeadUnknownLead Status UnknownCopper</v>
          </cell>
          <cell r="U460" t="str">
            <v>Lead Status Unknown</v>
          </cell>
        </row>
        <row r="461">
          <cell r="O461" t="str">
            <v>Lead Status UnknownUnknownLead Status UnknownCopper</v>
          </cell>
          <cell r="U461" t="str">
            <v>Lead Status Unknown</v>
          </cell>
        </row>
        <row r="462">
          <cell r="O462" t="str">
            <v>GalvanizedUnknownLead Status UnknownCopper</v>
          </cell>
          <cell r="U462" t="str">
            <v>Lead Status Unknown</v>
          </cell>
        </row>
        <row r="463">
          <cell r="O463" t="str">
            <v xml:space="preserve"> Lead UnknownLead Status UnknownCopper</v>
          </cell>
          <cell r="U463" t="str">
            <v>Lead</v>
          </cell>
        </row>
        <row r="464">
          <cell r="O464" t="str">
            <v>CopperUnknownLead Status UnknownCopper</v>
          </cell>
          <cell r="U464" t="str">
            <v>Lead Status Unknown</v>
          </cell>
        </row>
        <row r="465">
          <cell r="O465" t="str">
            <v>PlasticUnknownLead Status UnknownCopper</v>
          </cell>
          <cell r="U465" t="str">
            <v>Lead Status Unknown</v>
          </cell>
        </row>
        <row r="466">
          <cell r="O466" t="str">
            <v>Access DeniedUnknownLead Status UnknownCopper</v>
          </cell>
          <cell r="U466" t="str">
            <v>Lead Status Unknown</v>
          </cell>
        </row>
        <row r="467">
          <cell r="O467" t="str">
            <v>OtherUnknownLead Status UnknownCopper</v>
          </cell>
          <cell r="U467" t="str">
            <v>Lead Status Unknown</v>
          </cell>
        </row>
        <row r="468">
          <cell r="O468" t="str">
            <v>Unknown Non-LeadUnknownGalvanizedCopper</v>
          </cell>
          <cell r="U468" t="str">
            <v>Galvanized Requiring Replacement</v>
          </cell>
        </row>
        <row r="469">
          <cell r="O469" t="str">
            <v>Lead Status UnknownUnknownGalvanizedCopper</v>
          </cell>
          <cell r="U469" t="str">
            <v>Lead Status Unknown</v>
          </cell>
        </row>
        <row r="470">
          <cell r="O470" t="str">
            <v>GalvanizedUnknownGalvanizedCopper</v>
          </cell>
          <cell r="U470" t="str">
            <v>Galvanized Requiring Replacement</v>
          </cell>
        </row>
        <row r="471">
          <cell r="O471" t="str">
            <v xml:space="preserve"> Lead UnknownGalvanizedCopper</v>
          </cell>
          <cell r="U471" t="str">
            <v>Lead</v>
          </cell>
        </row>
        <row r="472">
          <cell r="O472" t="str">
            <v>CopperUnknownGalvanizedCopper</v>
          </cell>
          <cell r="U472" t="str">
            <v>Galvanized Requiring Replacement</v>
          </cell>
        </row>
        <row r="473">
          <cell r="O473" t="str">
            <v>PlasticUnknownGalvanizedCopper</v>
          </cell>
          <cell r="U473" t="str">
            <v>Galvanized Requiring Replacement</v>
          </cell>
        </row>
        <row r="474">
          <cell r="O474" t="str">
            <v>Access DeniedUnknownGalvanizedCopper</v>
          </cell>
          <cell r="U474" t="str">
            <v>Lead Status Unknown</v>
          </cell>
        </row>
        <row r="475">
          <cell r="O475" t="str">
            <v>OtherUnknownGalvanizedCopper</v>
          </cell>
          <cell r="U475" t="str">
            <v>Galvanized Requiring Replacement</v>
          </cell>
        </row>
        <row r="476">
          <cell r="O476" t="str">
            <v>Unknown Non-LeadUnknown Lead Copper</v>
          </cell>
          <cell r="U476" t="str">
            <v>Lead</v>
          </cell>
        </row>
        <row r="477">
          <cell r="O477" t="str">
            <v>Lead Status UnknownUnknown Lead Copper</v>
          </cell>
          <cell r="U477" t="str">
            <v>Lead</v>
          </cell>
        </row>
        <row r="478">
          <cell r="O478" t="str">
            <v>GalvanizedUnknown Lead Copper</v>
          </cell>
          <cell r="U478" t="str">
            <v>Lead</v>
          </cell>
        </row>
        <row r="479">
          <cell r="O479" t="str">
            <v xml:space="preserve"> Lead Unknown Lead Copper</v>
          </cell>
          <cell r="U479" t="str">
            <v>Lead</v>
          </cell>
        </row>
        <row r="480">
          <cell r="O480" t="str">
            <v>CopperUnknown Lead Copper</v>
          </cell>
          <cell r="U480" t="str">
            <v>Lead</v>
          </cell>
        </row>
        <row r="481">
          <cell r="O481" t="str">
            <v>PlasticUnknown Lead Copper</v>
          </cell>
          <cell r="U481" t="str">
            <v>Lead</v>
          </cell>
        </row>
        <row r="482">
          <cell r="O482" t="str">
            <v>Access DeniedUnknown Lead Copper</v>
          </cell>
          <cell r="U482" t="str">
            <v>Lead</v>
          </cell>
        </row>
        <row r="483">
          <cell r="O483" t="str">
            <v>OtherUnknown Lead Copper</v>
          </cell>
          <cell r="U483" t="str">
            <v>Lead</v>
          </cell>
        </row>
        <row r="484">
          <cell r="O484" t="str">
            <v>Unknown Non-LeadUnknownCopperCopper</v>
          </cell>
          <cell r="U484" t="str">
            <v>Non-Lead</v>
          </cell>
        </row>
        <row r="485">
          <cell r="O485" t="str">
            <v>Lead Status UnknownUnknownCopperCopper</v>
          </cell>
          <cell r="U485" t="str">
            <v>Lead Status Unknown</v>
          </cell>
        </row>
        <row r="486">
          <cell r="O486" t="str">
            <v>GalvanizedUnknownCopperCopper</v>
          </cell>
          <cell r="U486" t="str">
            <v>Galvanized Requiring Replacement</v>
          </cell>
        </row>
        <row r="487">
          <cell r="O487" t="str">
            <v xml:space="preserve"> Lead UnknownCopperCopper</v>
          </cell>
          <cell r="U487" t="str">
            <v>Lead</v>
          </cell>
        </row>
        <row r="488">
          <cell r="O488" t="str">
            <v>CopperUnknownCopperCopper</v>
          </cell>
          <cell r="U488" t="str">
            <v>Non-Lead</v>
          </cell>
        </row>
        <row r="489">
          <cell r="O489" t="str">
            <v>PlasticUnknownCopperCopper</v>
          </cell>
          <cell r="U489" t="str">
            <v>Non-Lead</v>
          </cell>
        </row>
        <row r="490">
          <cell r="O490" t="str">
            <v>Access DeniedUnknownCopperCopper</v>
          </cell>
          <cell r="U490" t="str">
            <v>Lead Status Unknown</v>
          </cell>
        </row>
        <row r="491">
          <cell r="O491" t="str">
            <v>OtherUnknownCopperCopper</v>
          </cell>
          <cell r="U491" t="str">
            <v>Non-Lead</v>
          </cell>
        </row>
        <row r="492">
          <cell r="O492" t="str">
            <v>Unknown Non-LeadUnknownPlasticCopper</v>
          </cell>
          <cell r="U492" t="str">
            <v>Non-Lead</v>
          </cell>
        </row>
        <row r="493">
          <cell r="O493" t="str">
            <v>Lead Status UnknownUnknownPlasticCopper</v>
          </cell>
          <cell r="U493" t="str">
            <v>Lead Status Unknown</v>
          </cell>
        </row>
        <row r="494">
          <cell r="O494" t="str">
            <v>GalvanizedUnknownPlasticCopper</v>
          </cell>
          <cell r="U494" t="str">
            <v>Galvanized Requiring Replacement</v>
          </cell>
        </row>
        <row r="495">
          <cell r="O495" t="str">
            <v xml:space="preserve"> Lead UnknownPlasticCopper</v>
          </cell>
          <cell r="U495" t="str">
            <v>Lead</v>
          </cell>
        </row>
        <row r="496">
          <cell r="O496" t="str">
            <v>CopperUnknownPlasticCopper</v>
          </cell>
          <cell r="U496" t="str">
            <v>Non-Lead</v>
          </cell>
        </row>
        <row r="497">
          <cell r="O497" t="str">
            <v>PlasticUnknownPlasticCopper</v>
          </cell>
          <cell r="U497" t="str">
            <v>Non-Lead</v>
          </cell>
        </row>
        <row r="498">
          <cell r="O498" t="str">
            <v>Access DeniedUnknownPlasticCopper</v>
          </cell>
          <cell r="U498" t="str">
            <v>Lead Status Unknown</v>
          </cell>
        </row>
        <row r="499">
          <cell r="O499" t="str">
            <v>OtherUnknownPlasticCopper</v>
          </cell>
          <cell r="U499" t="str">
            <v>Non-Lead</v>
          </cell>
        </row>
        <row r="500">
          <cell r="O500" t="str">
            <v>Unknown Non-LeadUnknownAccess DeniedCopper</v>
          </cell>
          <cell r="U500" t="str">
            <v>Lead Status Unknown</v>
          </cell>
        </row>
        <row r="501">
          <cell r="O501" t="str">
            <v>Lead Status UnknownUnknownAccess DeniedCopper</v>
          </cell>
          <cell r="U501" t="str">
            <v>Lead Status Unknown</v>
          </cell>
        </row>
        <row r="502">
          <cell r="O502" t="str">
            <v>GalvanizedUnknownAccess DeniedCopper</v>
          </cell>
          <cell r="U502" t="str">
            <v>Galvanized Requiring Replacement</v>
          </cell>
        </row>
        <row r="503">
          <cell r="O503" t="str">
            <v xml:space="preserve"> Lead UnknownAccess DeniedCopper</v>
          </cell>
          <cell r="U503" t="str">
            <v>Lead</v>
          </cell>
        </row>
        <row r="504">
          <cell r="O504" t="str">
            <v>CopperUnknownAccess DeniedCopper</v>
          </cell>
          <cell r="U504" t="str">
            <v>Lead Status Unknown</v>
          </cell>
        </row>
        <row r="505">
          <cell r="O505" t="str">
            <v>PlasticUnknownAccess DeniedCopper</v>
          </cell>
          <cell r="U505" t="str">
            <v>Lead Status Unknown</v>
          </cell>
        </row>
        <row r="506">
          <cell r="O506" t="str">
            <v>Access DeniedUnknownAccess DeniedCopper</v>
          </cell>
          <cell r="U506" t="str">
            <v>Lead Status Unknown</v>
          </cell>
        </row>
        <row r="507">
          <cell r="O507" t="str">
            <v>OtherUnknownAccess DeniedCopper</v>
          </cell>
          <cell r="U507" t="str">
            <v>Lead Status Unknown</v>
          </cell>
        </row>
        <row r="508">
          <cell r="O508" t="str">
            <v>Unknown Non-LeadUnknownOtherCopper</v>
          </cell>
          <cell r="U508" t="str">
            <v>Non-Lead</v>
          </cell>
        </row>
        <row r="509">
          <cell r="O509" t="str">
            <v>Lead Status UnknownUnknownOtherCopper</v>
          </cell>
          <cell r="U509" t="str">
            <v>Lead Status Unknown</v>
          </cell>
        </row>
        <row r="510">
          <cell r="O510" t="str">
            <v>GalvanizedUnknownOtherCopper</v>
          </cell>
          <cell r="U510" t="str">
            <v>Galvanized Requiring Replacement</v>
          </cell>
        </row>
        <row r="511">
          <cell r="O511" t="str">
            <v xml:space="preserve"> Lead UnknownOtherCopper</v>
          </cell>
          <cell r="U511" t="str">
            <v>Lead</v>
          </cell>
        </row>
        <row r="512">
          <cell r="O512" t="str">
            <v>CopperUnknownOtherCopper</v>
          </cell>
          <cell r="U512" t="str">
            <v>Non-Lead</v>
          </cell>
        </row>
        <row r="513">
          <cell r="O513" t="str">
            <v>PlasticUnknownOtherCopper</v>
          </cell>
          <cell r="U513" t="str">
            <v>Non-Lead</v>
          </cell>
        </row>
        <row r="514">
          <cell r="O514" t="str">
            <v>Access DeniedUnknownOtherCopper</v>
          </cell>
          <cell r="U514" t="str">
            <v>Lead Status Unknown</v>
          </cell>
        </row>
        <row r="515">
          <cell r="O515" t="str">
            <v>OtherUnknownOtherCopper</v>
          </cell>
          <cell r="U515" t="str">
            <v>Non-Lead</v>
          </cell>
        </row>
        <row r="516">
          <cell r="O516" t="str">
            <v>Combo</v>
          </cell>
          <cell r="U516" t="str">
            <v>Outcome</v>
          </cell>
        </row>
        <row r="517">
          <cell r="O517" t="str">
            <v>Unknown Non-LeadYesUnknown Non-LeadPresumed Lead</v>
          </cell>
          <cell r="U517" t="str">
            <v>Lead</v>
          </cell>
        </row>
        <row r="518">
          <cell r="O518" t="str">
            <v>Lead Status UnknownYesUnknown Non-LeadPresumed Lead</v>
          </cell>
          <cell r="U518" t="str">
            <v>Lead</v>
          </cell>
        </row>
        <row r="519">
          <cell r="O519" t="str">
            <v>GalvanizedYesUnknown Non-LeadPresumed Lead</v>
          </cell>
          <cell r="U519" t="str">
            <v>Lead</v>
          </cell>
        </row>
        <row r="520">
          <cell r="O520" t="str">
            <v xml:space="preserve"> Lead YesUnknown Non-LeadPresumed Lead</v>
          </cell>
          <cell r="U520" t="str">
            <v>Lead</v>
          </cell>
        </row>
        <row r="521">
          <cell r="O521" t="str">
            <v>CopperYesUnknown Non-LeadPresumed Lead</v>
          </cell>
          <cell r="U521" t="str">
            <v>Lead</v>
          </cell>
        </row>
        <row r="522">
          <cell r="O522" t="str">
            <v>PlasticYesUnknown Non-LeadPresumed Lead</v>
          </cell>
          <cell r="U522" t="str">
            <v>Lead</v>
          </cell>
        </row>
        <row r="523">
          <cell r="O523" t="str">
            <v>Access DeniedYesUnknown Non-LeadPresumed Lead</v>
          </cell>
          <cell r="U523" t="str">
            <v>Lead</v>
          </cell>
        </row>
        <row r="524">
          <cell r="O524" t="str">
            <v>OtherYesUnknown Non-LeadPresumed Lead</v>
          </cell>
          <cell r="U524" t="str">
            <v>Lead</v>
          </cell>
        </row>
        <row r="525">
          <cell r="O525" t="str">
            <v>Unknown Non-LeadYesLead Status UnknownPresumed Lead</v>
          </cell>
          <cell r="U525" t="str">
            <v>Lead</v>
          </cell>
        </row>
        <row r="526">
          <cell r="O526" t="str">
            <v>Lead Status UnknownYesLead Status UnknownPresumed Lead</v>
          </cell>
          <cell r="U526" t="str">
            <v>Lead</v>
          </cell>
        </row>
        <row r="527">
          <cell r="O527" t="str">
            <v>GalvanizedYesLead Status UnknownPresumed Lead</v>
          </cell>
          <cell r="U527" t="str">
            <v>Lead</v>
          </cell>
        </row>
        <row r="528">
          <cell r="O528" t="str">
            <v xml:space="preserve"> Lead YesLead Status UnknownPresumed Lead</v>
          </cell>
          <cell r="U528" t="str">
            <v>Lead</v>
          </cell>
        </row>
        <row r="529">
          <cell r="O529" t="str">
            <v>CopperYesLead Status UnknownPresumed Lead</v>
          </cell>
          <cell r="U529" t="str">
            <v>Lead</v>
          </cell>
        </row>
        <row r="530">
          <cell r="O530" t="str">
            <v>PlasticYesLead Status UnknownPresumed Lead</v>
          </cell>
          <cell r="U530" t="str">
            <v>Lead</v>
          </cell>
        </row>
        <row r="531">
          <cell r="O531" t="str">
            <v>Access DeniedYesLead Status UnknownPresumed Lead</v>
          </cell>
          <cell r="U531" t="str">
            <v>Lead</v>
          </cell>
        </row>
        <row r="532">
          <cell r="O532" t="str">
            <v>OtherYesLead Status UnknownPresumed Lead</v>
          </cell>
          <cell r="U532" t="str">
            <v>Lead</v>
          </cell>
        </row>
        <row r="533">
          <cell r="O533" t="str">
            <v>Unknown Non-LeadYesGalvanizedPresumed Lead</v>
          </cell>
          <cell r="U533" t="str">
            <v>Lead</v>
          </cell>
        </row>
        <row r="534">
          <cell r="O534" t="str">
            <v>Lead Status UnknownYesGalvanizedPresumed Lead</v>
          </cell>
          <cell r="U534" t="str">
            <v>Lead</v>
          </cell>
        </row>
        <row r="535">
          <cell r="O535" t="str">
            <v>GalvanizedYesGalvanizedPresumed Lead</v>
          </cell>
          <cell r="U535" t="str">
            <v>Lead</v>
          </cell>
        </row>
        <row r="536">
          <cell r="O536" t="str">
            <v xml:space="preserve"> Lead YesGalvanizedPresumed Lead</v>
          </cell>
          <cell r="U536" t="str">
            <v>Lead</v>
          </cell>
        </row>
        <row r="537">
          <cell r="O537" t="str">
            <v>CopperYesGalvanizedPresumed Lead</v>
          </cell>
          <cell r="U537" t="str">
            <v>Lead</v>
          </cell>
        </row>
        <row r="538">
          <cell r="O538" t="str">
            <v>PlasticYesGalvanizedPresumed Lead</v>
          </cell>
          <cell r="U538" t="str">
            <v>Lead</v>
          </cell>
        </row>
        <row r="539">
          <cell r="O539" t="str">
            <v>Access DeniedYesGalvanizedPresumed Lead</v>
          </cell>
          <cell r="U539" t="str">
            <v>Lead</v>
          </cell>
        </row>
        <row r="540">
          <cell r="O540" t="str">
            <v>OtherYesGalvanizedPresumed Lead</v>
          </cell>
          <cell r="U540" t="str">
            <v>Lead</v>
          </cell>
        </row>
        <row r="541">
          <cell r="O541" t="str">
            <v>Unknown Non-LeadYes Lead Presumed Lead</v>
          </cell>
          <cell r="U541" t="str">
            <v>Lead</v>
          </cell>
        </row>
        <row r="542">
          <cell r="O542" t="str">
            <v>Lead Status UnknownYes Lead Presumed Lead</v>
          </cell>
          <cell r="U542" t="str">
            <v>Lead</v>
          </cell>
        </row>
        <row r="543">
          <cell r="O543" t="str">
            <v>GalvanizedYes Lead Presumed Lead</v>
          </cell>
          <cell r="U543" t="str">
            <v>Lead</v>
          </cell>
        </row>
        <row r="544">
          <cell r="O544" t="str">
            <v xml:space="preserve"> Lead Yes Lead Presumed Lead</v>
          </cell>
          <cell r="U544" t="str">
            <v>Lead</v>
          </cell>
        </row>
        <row r="545">
          <cell r="O545" t="str">
            <v>CopperYes Lead Presumed Lead</v>
          </cell>
          <cell r="U545" t="str">
            <v>Lead</v>
          </cell>
        </row>
        <row r="546">
          <cell r="O546" t="str">
            <v>PlasticYes Lead Presumed Lead</v>
          </cell>
          <cell r="U546" t="str">
            <v>Lead</v>
          </cell>
        </row>
        <row r="547">
          <cell r="O547" t="str">
            <v>Access DeniedYes Lead Presumed Lead</v>
          </cell>
          <cell r="U547" t="str">
            <v>Lead</v>
          </cell>
        </row>
        <row r="548">
          <cell r="O548" t="str">
            <v>OtherYes Lead Presumed Lead</v>
          </cell>
          <cell r="U548" t="str">
            <v>Lead</v>
          </cell>
        </row>
        <row r="549">
          <cell r="O549" t="str">
            <v>Unknown Non-LeadYesCopperPresumed Lead</v>
          </cell>
          <cell r="U549" t="str">
            <v>Lead</v>
          </cell>
        </row>
        <row r="550">
          <cell r="O550" t="str">
            <v>Lead Status UnknownYesCopperPresumed Lead</v>
          </cell>
          <cell r="U550" t="str">
            <v>Lead</v>
          </cell>
        </row>
        <row r="551">
          <cell r="O551" t="str">
            <v>GalvanizedYesCopperPresumed Lead</v>
          </cell>
          <cell r="U551" t="str">
            <v>Lead</v>
          </cell>
        </row>
        <row r="552">
          <cell r="O552" t="str">
            <v xml:space="preserve"> Lead YesCopperPresumed Lead</v>
          </cell>
          <cell r="U552" t="str">
            <v>Lead</v>
          </cell>
        </row>
        <row r="553">
          <cell r="O553" t="str">
            <v>CopperYesCopperPresumed Lead</v>
          </cell>
          <cell r="U553" t="str">
            <v>Lead</v>
          </cell>
        </row>
        <row r="554">
          <cell r="O554" t="str">
            <v>PlasticYesCopperPresumed Lead</v>
          </cell>
          <cell r="U554" t="str">
            <v>Lead</v>
          </cell>
        </row>
        <row r="555">
          <cell r="O555" t="str">
            <v>Access DeniedYesCopperPresumed Lead</v>
          </cell>
          <cell r="U555" t="str">
            <v>Lead</v>
          </cell>
        </row>
        <row r="556">
          <cell r="O556" t="str">
            <v>OtherYesCopperPresumed Lead</v>
          </cell>
          <cell r="U556" t="str">
            <v>Lead</v>
          </cell>
        </row>
        <row r="557">
          <cell r="O557" t="str">
            <v>Unknown Non-LeadYesPlasticPresumed Lead</v>
          </cell>
          <cell r="U557" t="str">
            <v>Lead</v>
          </cell>
        </row>
        <row r="558">
          <cell r="O558" t="str">
            <v>Lead Status UnknownYesPlasticPresumed Lead</v>
          </cell>
          <cell r="U558" t="str">
            <v>Lead</v>
          </cell>
        </row>
        <row r="559">
          <cell r="O559" t="str">
            <v>GalvanizedYesPlasticPresumed Lead</v>
          </cell>
          <cell r="U559" t="str">
            <v>Lead</v>
          </cell>
        </row>
        <row r="560">
          <cell r="O560" t="str">
            <v xml:space="preserve"> Lead YesPlasticPresumed Lead</v>
          </cell>
          <cell r="U560" t="str">
            <v>Lead</v>
          </cell>
        </row>
        <row r="561">
          <cell r="O561" t="str">
            <v>CopperYesPlasticPresumed Lead</v>
          </cell>
          <cell r="U561" t="str">
            <v>Lead</v>
          </cell>
        </row>
        <row r="562">
          <cell r="O562" t="str">
            <v>PlasticYesPlasticPresumed Lead</v>
          </cell>
          <cell r="U562" t="str">
            <v>Lead</v>
          </cell>
        </row>
        <row r="563">
          <cell r="O563" t="str">
            <v>Access DeniedYesPlasticPresumed Lead</v>
          </cell>
          <cell r="U563" t="str">
            <v>Lead</v>
          </cell>
        </row>
        <row r="564">
          <cell r="O564" t="str">
            <v>OtherYesPlasticPresumed Lead</v>
          </cell>
          <cell r="U564" t="str">
            <v>Lead</v>
          </cell>
        </row>
        <row r="565">
          <cell r="O565" t="str">
            <v>Unknown Non-LeadYesAccess DeniedPresumed Lead</v>
          </cell>
          <cell r="U565" t="str">
            <v>Lead</v>
          </cell>
        </row>
        <row r="566">
          <cell r="O566" t="str">
            <v>Lead Status UnknownYesAccess DeniedPresumed Lead</v>
          </cell>
          <cell r="U566" t="str">
            <v>Lead</v>
          </cell>
        </row>
        <row r="567">
          <cell r="O567" t="str">
            <v>GalvanizedYesAccess DeniedPresumed Lead</v>
          </cell>
          <cell r="U567" t="str">
            <v>Lead</v>
          </cell>
        </row>
        <row r="568">
          <cell r="O568" t="str">
            <v xml:space="preserve"> Lead YesAccess DeniedPresumed Lead</v>
          </cell>
          <cell r="U568" t="str">
            <v>Lead</v>
          </cell>
        </row>
        <row r="569">
          <cell r="O569" t="str">
            <v>CopperYesAccess DeniedPresumed Lead</v>
          </cell>
          <cell r="U569" t="str">
            <v>Lead</v>
          </cell>
        </row>
        <row r="570">
          <cell r="O570" t="str">
            <v>PlasticYesAccess DeniedPresumed Lead</v>
          </cell>
          <cell r="U570" t="str">
            <v>Lead</v>
          </cell>
        </row>
        <row r="571">
          <cell r="O571" t="str">
            <v>Access DeniedYesAccess DeniedPresumed Lead</v>
          </cell>
          <cell r="U571" t="str">
            <v>Lead</v>
          </cell>
        </row>
        <row r="572">
          <cell r="O572" t="str">
            <v>OtherYesAccess DeniedPresumed Lead</v>
          </cell>
          <cell r="U572" t="str">
            <v>Lead</v>
          </cell>
        </row>
        <row r="573">
          <cell r="O573" t="str">
            <v>Unknown Non-LeadYesOtherPresumed Lead</v>
          </cell>
          <cell r="U573" t="str">
            <v>Lead</v>
          </cell>
        </row>
        <row r="574">
          <cell r="O574" t="str">
            <v>Lead Status UnknownYesOtherPresumed Lead</v>
          </cell>
          <cell r="U574" t="str">
            <v>Lead</v>
          </cell>
        </row>
        <row r="575">
          <cell r="O575" t="str">
            <v>GalvanizedYesOtherPresumed Lead</v>
          </cell>
          <cell r="U575" t="str">
            <v>Lead</v>
          </cell>
        </row>
        <row r="576">
          <cell r="O576" t="str">
            <v xml:space="preserve"> Lead YesOtherPresumed Lead</v>
          </cell>
          <cell r="U576" t="str">
            <v>Lead</v>
          </cell>
        </row>
        <row r="577">
          <cell r="O577" t="str">
            <v>CopperYesOtherPresumed Lead</v>
          </cell>
          <cell r="U577" t="str">
            <v>Lead</v>
          </cell>
        </row>
        <row r="578">
          <cell r="O578" t="str">
            <v>PlasticYesOtherPresumed Lead</v>
          </cell>
          <cell r="U578" t="str">
            <v>Lead</v>
          </cell>
        </row>
        <row r="579">
          <cell r="O579" t="str">
            <v>Access DeniedYesOtherPresumed Lead</v>
          </cell>
          <cell r="U579" t="str">
            <v>Lead</v>
          </cell>
        </row>
        <row r="580">
          <cell r="O580" t="str">
            <v>OtherYesOtherPresumed Lead</v>
          </cell>
          <cell r="U580" t="str">
            <v>Lead</v>
          </cell>
        </row>
        <row r="581">
          <cell r="O581" t="str">
            <v>Unknown Non-LeadPresumed YesUnknown Non-LeadPresumed Lead</v>
          </cell>
          <cell r="U581" t="str">
            <v>Lead</v>
          </cell>
        </row>
        <row r="582">
          <cell r="O582" t="str">
            <v>Lead Status UnknownPresumed YesUnknown Non-LeadPresumed Lead</v>
          </cell>
          <cell r="U582" t="str">
            <v>Lead</v>
          </cell>
        </row>
        <row r="583">
          <cell r="O583" t="str">
            <v>GalvanizedPresumed YesUnknown Non-LeadPresumed Lead</v>
          </cell>
          <cell r="U583" t="str">
            <v>Lead</v>
          </cell>
        </row>
        <row r="584">
          <cell r="O584" t="str">
            <v xml:space="preserve"> Lead Presumed YesUnknown Non-LeadPresumed Lead</v>
          </cell>
          <cell r="U584" t="str">
            <v>Lead</v>
          </cell>
        </row>
        <row r="585">
          <cell r="O585" t="str">
            <v>CopperPresumed YesUnknown Non-LeadPresumed Lead</v>
          </cell>
          <cell r="U585" t="str">
            <v>Lead</v>
          </cell>
        </row>
        <row r="586">
          <cell r="O586" t="str">
            <v>PlasticPresumed YesUnknown Non-LeadPresumed Lead</v>
          </cell>
          <cell r="U586" t="str">
            <v>Lead</v>
          </cell>
        </row>
        <row r="587">
          <cell r="O587" t="str">
            <v>Access DeniedPresumed YesUnknown Non-LeadPresumed Lead</v>
          </cell>
          <cell r="U587" t="str">
            <v>Lead</v>
          </cell>
        </row>
        <row r="588">
          <cell r="O588" t="str">
            <v>OtherPresumed YesUnknown Non-LeadPresumed Lead</v>
          </cell>
          <cell r="U588" t="str">
            <v>Lead</v>
          </cell>
        </row>
        <row r="589">
          <cell r="O589" t="str">
            <v>Unknown Non-LeadPresumed YesLead Status UnknownPresumed Lead</v>
          </cell>
          <cell r="U589" t="str">
            <v>Lead</v>
          </cell>
        </row>
        <row r="590">
          <cell r="O590" t="str">
            <v>Lead Status UnknownPresumed YesLead Status UnknownPresumed Lead</v>
          </cell>
          <cell r="U590" t="str">
            <v>Lead</v>
          </cell>
        </row>
        <row r="591">
          <cell r="O591" t="str">
            <v>GalvanizedPresumed YesLead Status UnknownPresumed Lead</v>
          </cell>
          <cell r="U591" t="str">
            <v>Lead</v>
          </cell>
        </row>
        <row r="592">
          <cell r="O592" t="str">
            <v xml:space="preserve"> Lead Presumed YesLead Status UnknownPresumed Lead</v>
          </cell>
          <cell r="U592" t="str">
            <v>Lead</v>
          </cell>
        </row>
        <row r="593">
          <cell r="O593" t="str">
            <v>CopperPresumed YesLead Status UnknownPresumed Lead</v>
          </cell>
          <cell r="U593" t="str">
            <v>Lead</v>
          </cell>
        </row>
        <row r="594">
          <cell r="O594" t="str">
            <v>PlasticPresumed YesLead Status UnknownPresumed Lead</v>
          </cell>
          <cell r="U594" t="str">
            <v>Lead</v>
          </cell>
        </row>
        <row r="595">
          <cell r="O595" t="str">
            <v>Access DeniedPresumed YesLead Status UnknownPresumed Lead</v>
          </cell>
          <cell r="U595" t="str">
            <v>Lead</v>
          </cell>
        </row>
        <row r="596">
          <cell r="O596" t="str">
            <v>OtherPresumed YesLead Status UnknownPresumed Lead</v>
          </cell>
          <cell r="U596" t="str">
            <v>Lead</v>
          </cell>
        </row>
        <row r="597">
          <cell r="O597" t="str">
            <v>Unknown Non-LeadPresumed YesGalvanizedPresumed Lead</v>
          </cell>
          <cell r="U597" t="str">
            <v>Lead</v>
          </cell>
        </row>
        <row r="598">
          <cell r="O598" t="str">
            <v>Lead Status UnknownPresumed YesGalvanizedPresumed Lead</v>
          </cell>
          <cell r="U598" t="str">
            <v>Lead</v>
          </cell>
        </row>
        <row r="599">
          <cell r="O599" t="str">
            <v>GalvanizedPresumed YesGalvanizedPresumed Lead</v>
          </cell>
          <cell r="U599" t="str">
            <v>Lead</v>
          </cell>
        </row>
        <row r="600">
          <cell r="O600" t="str">
            <v xml:space="preserve"> Lead Presumed YesGalvanizedPresumed Lead</v>
          </cell>
          <cell r="U600" t="str">
            <v>Lead</v>
          </cell>
        </row>
        <row r="601">
          <cell r="O601" t="str">
            <v>CopperPresumed YesGalvanizedPresumed Lead</v>
          </cell>
          <cell r="U601" t="str">
            <v>Lead</v>
          </cell>
        </row>
        <row r="602">
          <cell r="O602" t="str">
            <v>PlasticPresumed YesGalvanizedPresumed Lead</v>
          </cell>
          <cell r="U602" t="str">
            <v>Lead</v>
          </cell>
        </row>
        <row r="603">
          <cell r="O603" t="str">
            <v>Access DeniedPresumed YesGalvanizedPresumed Lead</v>
          </cell>
          <cell r="U603" t="str">
            <v>Lead</v>
          </cell>
        </row>
        <row r="604">
          <cell r="O604" t="str">
            <v>OtherPresumed YesGalvanizedPresumed Lead</v>
          </cell>
          <cell r="U604" t="str">
            <v>Lead</v>
          </cell>
        </row>
        <row r="605">
          <cell r="O605" t="str">
            <v>Unknown Non-LeadPresumed Yes Lead Presumed Lead</v>
          </cell>
          <cell r="U605" t="str">
            <v>Lead</v>
          </cell>
        </row>
        <row r="606">
          <cell r="O606" t="str">
            <v>Lead Status UnknownPresumed Yes Lead Presumed Lead</v>
          </cell>
          <cell r="U606" t="str">
            <v>Lead</v>
          </cell>
        </row>
        <row r="607">
          <cell r="O607" t="str">
            <v>GalvanizedPresumed Yes Lead Presumed Lead</v>
          </cell>
          <cell r="U607" t="str">
            <v>Lead</v>
          </cell>
        </row>
        <row r="608">
          <cell r="O608" t="str">
            <v xml:space="preserve"> Lead Presumed Yes Lead Presumed Lead</v>
          </cell>
          <cell r="U608" t="str">
            <v>Lead</v>
          </cell>
        </row>
        <row r="609">
          <cell r="O609" t="str">
            <v>CopperPresumed Yes Lead Presumed Lead</v>
          </cell>
          <cell r="U609" t="str">
            <v>Lead</v>
          </cell>
        </row>
        <row r="610">
          <cell r="O610" t="str">
            <v>PlasticPresumed Yes Lead Presumed Lead</v>
          </cell>
          <cell r="U610" t="str">
            <v>Lead</v>
          </cell>
        </row>
        <row r="611">
          <cell r="O611" t="str">
            <v>Access DeniedPresumed Yes Lead Presumed Lead</v>
          </cell>
          <cell r="U611" t="str">
            <v>Lead</v>
          </cell>
        </row>
        <row r="612">
          <cell r="O612" t="str">
            <v>OtherPresumed Yes Lead Presumed Lead</v>
          </cell>
          <cell r="U612" t="str">
            <v>Lead</v>
          </cell>
        </row>
        <row r="613">
          <cell r="O613" t="str">
            <v>Unknown Non-LeadPresumed YesCopperPresumed Lead</v>
          </cell>
          <cell r="U613" t="str">
            <v>Lead</v>
          </cell>
        </row>
        <row r="614">
          <cell r="O614" t="str">
            <v>Lead Status UnknownPresumed YesCopperPresumed Lead</v>
          </cell>
          <cell r="U614" t="str">
            <v>Lead</v>
          </cell>
        </row>
        <row r="615">
          <cell r="O615" t="str">
            <v>GalvanizedPresumed YesCopperPresumed Lead</v>
          </cell>
          <cell r="U615" t="str">
            <v>Lead</v>
          </cell>
        </row>
        <row r="616">
          <cell r="O616" t="str">
            <v xml:space="preserve"> Lead Presumed YesCopperPresumed Lead</v>
          </cell>
          <cell r="U616" t="str">
            <v>Lead</v>
          </cell>
        </row>
        <row r="617">
          <cell r="O617" t="str">
            <v>CopperPresumed YesCopperPresumed Lead</v>
          </cell>
          <cell r="U617" t="str">
            <v>Lead</v>
          </cell>
        </row>
        <row r="618">
          <cell r="O618" t="str">
            <v>PlasticPresumed YesCopperPresumed Lead</v>
          </cell>
          <cell r="U618" t="str">
            <v>Lead</v>
          </cell>
        </row>
        <row r="619">
          <cell r="O619" t="str">
            <v>Access DeniedPresumed YesCopperPresumed Lead</v>
          </cell>
          <cell r="U619" t="str">
            <v>Lead</v>
          </cell>
        </row>
        <row r="620">
          <cell r="O620" t="str">
            <v>OtherPresumed YesCopperPresumed Lead</v>
          </cell>
          <cell r="U620" t="str">
            <v>Lead</v>
          </cell>
        </row>
        <row r="621">
          <cell r="O621" t="str">
            <v>Unknown Non-LeadPresumed YesPlasticPresumed Lead</v>
          </cell>
          <cell r="U621" t="str">
            <v>Lead</v>
          </cell>
        </row>
        <row r="622">
          <cell r="O622" t="str">
            <v>Lead Status UnknownPresumed YesPlasticPresumed Lead</v>
          </cell>
          <cell r="U622" t="str">
            <v>Lead</v>
          </cell>
        </row>
        <row r="623">
          <cell r="O623" t="str">
            <v>GalvanizedPresumed YesPlasticPresumed Lead</v>
          </cell>
          <cell r="U623" t="str">
            <v>Lead</v>
          </cell>
        </row>
        <row r="624">
          <cell r="O624" t="str">
            <v xml:space="preserve"> Lead Presumed YesPlasticPresumed Lead</v>
          </cell>
          <cell r="U624" t="str">
            <v>Lead</v>
          </cell>
        </row>
        <row r="625">
          <cell r="O625" t="str">
            <v>CopperPresumed YesPlasticPresumed Lead</v>
          </cell>
          <cell r="U625" t="str">
            <v>Lead</v>
          </cell>
        </row>
        <row r="626">
          <cell r="O626" t="str">
            <v>PlasticPresumed YesPlasticPresumed Lead</v>
          </cell>
          <cell r="U626" t="str">
            <v>Lead</v>
          </cell>
        </row>
        <row r="627">
          <cell r="O627" t="str">
            <v>Access DeniedPresumed YesPlasticPresumed Lead</v>
          </cell>
          <cell r="U627" t="str">
            <v>Lead</v>
          </cell>
        </row>
        <row r="628">
          <cell r="O628" t="str">
            <v>OtherPresumed YesPlasticPresumed Lead</v>
          </cell>
          <cell r="U628" t="str">
            <v>Lead</v>
          </cell>
        </row>
        <row r="629">
          <cell r="O629" t="str">
            <v>Unknown Non-LeadPresumed YesAccess DeniedPresumed Lead</v>
          </cell>
          <cell r="U629" t="str">
            <v>Lead</v>
          </cell>
        </row>
        <row r="630">
          <cell r="O630" t="str">
            <v>Lead Status UnknownPresumed YesAccess DeniedPresumed Lead</v>
          </cell>
          <cell r="U630" t="str">
            <v>Lead</v>
          </cell>
        </row>
        <row r="631">
          <cell r="O631" t="str">
            <v>GalvanizedPresumed YesAccess DeniedPresumed Lead</v>
          </cell>
          <cell r="U631" t="str">
            <v>Lead</v>
          </cell>
        </row>
        <row r="632">
          <cell r="O632" t="str">
            <v xml:space="preserve"> Lead Presumed YesAccess DeniedPresumed Lead</v>
          </cell>
          <cell r="U632" t="str">
            <v>Lead</v>
          </cell>
        </row>
        <row r="633">
          <cell r="O633" t="str">
            <v>CopperPresumed YesAccess DeniedPresumed Lead</v>
          </cell>
          <cell r="U633" t="str">
            <v>Lead</v>
          </cell>
        </row>
        <row r="634">
          <cell r="O634" t="str">
            <v>PlasticPresumed YesAccess DeniedPresumed Lead</v>
          </cell>
          <cell r="U634" t="str">
            <v>Lead</v>
          </cell>
        </row>
        <row r="635">
          <cell r="O635" t="str">
            <v>Access DeniedPresumed YesAccess DeniedPresumed Lead</v>
          </cell>
          <cell r="U635" t="str">
            <v>Lead</v>
          </cell>
        </row>
        <row r="636">
          <cell r="O636" t="str">
            <v>OtherPresumed YesAccess DeniedPresumed Lead</v>
          </cell>
          <cell r="U636" t="str">
            <v>Lead</v>
          </cell>
        </row>
        <row r="637">
          <cell r="O637" t="str">
            <v>Unknown Non-LeadPresumed YesOtherPresumed Lead</v>
          </cell>
          <cell r="U637" t="str">
            <v>Lead</v>
          </cell>
        </row>
        <row r="638">
          <cell r="O638" t="str">
            <v>Lead Status UnknownPresumed YesOtherPresumed Lead</v>
          </cell>
          <cell r="U638" t="str">
            <v>Lead</v>
          </cell>
        </row>
        <row r="639">
          <cell r="O639" t="str">
            <v>GalvanizedPresumed YesOtherPresumed Lead</v>
          </cell>
          <cell r="U639" t="str">
            <v>Lead</v>
          </cell>
        </row>
        <row r="640">
          <cell r="O640" t="str">
            <v xml:space="preserve"> Lead Presumed YesOtherPresumed Lead</v>
          </cell>
          <cell r="U640" t="str">
            <v>Lead</v>
          </cell>
        </row>
        <row r="641">
          <cell r="O641" t="str">
            <v>CopperPresumed YesOtherPresumed Lead</v>
          </cell>
          <cell r="U641" t="str">
            <v>Lead</v>
          </cell>
        </row>
        <row r="642">
          <cell r="O642" t="str">
            <v>PlasticPresumed YesOtherPresumed Lead</v>
          </cell>
          <cell r="U642" t="str">
            <v>Lead</v>
          </cell>
        </row>
        <row r="643">
          <cell r="O643" t="str">
            <v>Access DeniedPresumed YesOtherPresumed Lead</v>
          </cell>
          <cell r="U643" t="str">
            <v>Lead</v>
          </cell>
        </row>
        <row r="644">
          <cell r="O644" t="str">
            <v>OtherPresumed YesOtherPresumed Lead</v>
          </cell>
          <cell r="U644" t="str">
            <v>Lead</v>
          </cell>
        </row>
        <row r="645">
          <cell r="O645" t="str">
            <v>Unknown Non-LeadNoUnknown Non-LeadPresumed Lead</v>
          </cell>
          <cell r="U645" t="str">
            <v>Lead</v>
          </cell>
        </row>
        <row r="646">
          <cell r="O646" t="str">
            <v>Lead Status UnknownNoUnknown Non-LeadPresumed Lead</v>
          </cell>
          <cell r="U646" t="str">
            <v>Lead</v>
          </cell>
        </row>
        <row r="647">
          <cell r="O647" t="str">
            <v>GalvanizedNoUnknown Non-LeadPresumed Lead</v>
          </cell>
          <cell r="U647" t="str">
            <v>Lead</v>
          </cell>
        </row>
        <row r="648">
          <cell r="O648" t="str">
            <v xml:space="preserve"> Lead NoUnknown Non-LeadPresumed Lead</v>
          </cell>
          <cell r="U648" t="str">
            <v>Lead</v>
          </cell>
        </row>
        <row r="649">
          <cell r="O649" t="str">
            <v>CopperNoUnknown Non-LeadPresumed Lead</v>
          </cell>
          <cell r="U649" t="str">
            <v>Lead</v>
          </cell>
        </row>
        <row r="650">
          <cell r="O650" t="str">
            <v>PlasticNoUnknown Non-LeadPresumed Lead</v>
          </cell>
          <cell r="U650" t="str">
            <v>Lead</v>
          </cell>
        </row>
        <row r="651">
          <cell r="O651" t="str">
            <v>Access DeniedNoUnknown Non-LeadPresumed Lead</v>
          </cell>
          <cell r="U651" t="str">
            <v>Lead</v>
          </cell>
        </row>
        <row r="652">
          <cell r="O652" t="str">
            <v>OtherNoUnknown Non-LeadPresumed Lead</v>
          </cell>
          <cell r="U652" t="str">
            <v>Lead</v>
          </cell>
        </row>
        <row r="653">
          <cell r="O653" t="str">
            <v>Unknown Non-LeadNoLead Status UnknownPresumed Lead</v>
          </cell>
          <cell r="U653" t="str">
            <v>Lead</v>
          </cell>
        </row>
        <row r="654">
          <cell r="O654" t="str">
            <v>Lead Status UnknownNoLead Status UnknownPresumed Lead</v>
          </cell>
          <cell r="U654" t="str">
            <v>Lead</v>
          </cell>
        </row>
        <row r="655">
          <cell r="O655" t="str">
            <v>GalvanizedNoLead Status UnknownPresumed Lead</v>
          </cell>
          <cell r="U655" t="str">
            <v>Lead</v>
          </cell>
        </row>
        <row r="656">
          <cell r="O656" t="str">
            <v xml:space="preserve"> Lead NoLead Status UnknownPresumed Lead</v>
          </cell>
          <cell r="U656" t="str">
            <v>Lead</v>
          </cell>
        </row>
        <row r="657">
          <cell r="O657" t="str">
            <v>CopperNoLead Status UnknownPresumed Lead</v>
          </cell>
          <cell r="U657" t="str">
            <v>Lead</v>
          </cell>
        </row>
        <row r="658">
          <cell r="O658" t="str">
            <v>PlasticNoLead Status UnknownPresumed Lead</v>
          </cell>
          <cell r="U658" t="str">
            <v>Lead</v>
          </cell>
        </row>
        <row r="659">
          <cell r="O659" t="str">
            <v>Access DeniedNoLead Status UnknownPresumed Lead</v>
          </cell>
          <cell r="U659" t="str">
            <v>Lead</v>
          </cell>
        </row>
        <row r="660">
          <cell r="O660" t="str">
            <v>OtherNoLead Status UnknownPresumed Lead</v>
          </cell>
          <cell r="U660" t="str">
            <v>Lead</v>
          </cell>
        </row>
        <row r="661">
          <cell r="O661" t="str">
            <v>Unknown Non-LeadNoGalvanizedPresumed Lead</v>
          </cell>
          <cell r="U661" t="str">
            <v>Lead</v>
          </cell>
        </row>
        <row r="662">
          <cell r="O662" t="str">
            <v>Lead Status UnknownNoGalvanizedPresumed Lead</v>
          </cell>
          <cell r="U662" t="str">
            <v>Lead</v>
          </cell>
        </row>
        <row r="663">
          <cell r="O663" t="str">
            <v>GalvanizedNoGalvanizedPresumed Lead</v>
          </cell>
          <cell r="U663" t="str">
            <v>Lead</v>
          </cell>
        </row>
        <row r="664">
          <cell r="O664" t="str">
            <v xml:space="preserve"> Lead NoGalvanizedPresumed Lead</v>
          </cell>
          <cell r="U664" t="str">
            <v>Lead</v>
          </cell>
        </row>
        <row r="665">
          <cell r="O665" t="str">
            <v>CopperNoGalvanizedPresumed Lead</v>
          </cell>
          <cell r="U665" t="str">
            <v>Lead</v>
          </cell>
        </row>
        <row r="666">
          <cell r="O666" t="str">
            <v>PlasticNoGalvanizedPresumed Lead</v>
          </cell>
          <cell r="U666" t="str">
            <v>Lead</v>
          </cell>
        </row>
        <row r="667">
          <cell r="O667" t="str">
            <v>Access DeniedNoGalvanizedPresumed Lead</v>
          </cell>
          <cell r="U667" t="str">
            <v>Lead</v>
          </cell>
        </row>
        <row r="668">
          <cell r="O668" t="str">
            <v>OtherNoGalvanizedPresumed Lead</v>
          </cell>
          <cell r="U668" t="str">
            <v>Lead</v>
          </cell>
        </row>
        <row r="669">
          <cell r="O669" t="str">
            <v>Unknown Non-LeadNo Lead Presumed Lead</v>
          </cell>
          <cell r="U669" t="str">
            <v>Lead</v>
          </cell>
        </row>
        <row r="670">
          <cell r="O670" t="str">
            <v>Lead Status UnknownNo Lead Presumed Lead</v>
          </cell>
          <cell r="U670" t="str">
            <v>Lead</v>
          </cell>
        </row>
        <row r="671">
          <cell r="O671" t="str">
            <v>GalvanizedNo Lead Presumed Lead</v>
          </cell>
          <cell r="U671" t="str">
            <v>Lead</v>
          </cell>
        </row>
        <row r="672">
          <cell r="O672" t="str">
            <v xml:space="preserve"> Lead No Lead Presumed Lead</v>
          </cell>
          <cell r="U672" t="str">
            <v>Lead</v>
          </cell>
        </row>
        <row r="673">
          <cell r="O673" t="str">
            <v>CopperNo Lead Presumed Lead</v>
          </cell>
          <cell r="U673" t="str">
            <v>Lead</v>
          </cell>
        </row>
        <row r="674">
          <cell r="O674" t="str">
            <v>PlasticNo Lead Presumed Lead</v>
          </cell>
          <cell r="U674" t="str">
            <v>Lead</v>
          </cell>
        </row>
        <row r="675">
          <cell r="O675" t="str">
            <v>Access DeniedNo Lead Presumed Lead</v>
          </cell>
          <cell r="U675" t="str">
            <v>Lead</v>
          </cell>
        </row>
        <row r="676">
          <cell r="O676" t="str">
            <v>OtherNo Lead Presumed Lead</v>
          </cell>
          <cell r="U676" t="str">
            <v>Lead</v>
          </cell>
        </row>
        <row r="677">
          <cell r="O677" t="str">
            <v>Unknown Non-LeadNoCopperPresumed Lead</v>
          </cell>
          <cell r="U677" t="str">
            <v>Lead</v>
          </cell>
        </row>
        <row r="678">
          <cell r="O678" t="str">
            <v>Lead Status UnknownNoCopperPresumed Lead</v>
          </cell>
          <cell r="U678" t="str">
            <v>Lead</v>
          </cell>
        </row>
        <row r="679">
          <cell r="O679" t="str">
            <v>GalvanizedNoCopperPresumed Lead</v>
          </cell>
          <cell r="U679" t="str">
            <v>Lead</v>
          </cell>
        </row>
        <row r="680">
          <cell r="O680" t="str">
            <v xml:space="preserve"> Lead NoCopperPresumed Lead</v>
          </cell>
          <cell r="U680" t="str">
            <v>Lead</v>
          </cell>
        </row>
        <row r="681">
          <cell r="O681" t="str">
            <v>CopperNoCopperPresumed Lead</v>
          </cell>
          <cell r="U681" t="str">
            <v>Lead</v>
          </cell>
        </row>
        <row r="682">
          <cell r="O682" t="str">
            <v>PlasticNoCopperPresumed Lead</v>
          </cell>
          <cell r="U682" t="str">
            <v>Lead</v>
          </cell>
        </row>
        <row r="683">
          <cell r="O683" t="str">
            <v>Access DeniedNoCopperPresumed Lead</v>
          </cell>
          <cell r="U683" t="str">
            <v>Lead</v>
          </cell>
        </row>
        <row r="684">
          <cell r="O684" t="str">
            <v>OtherNoCopperPresumed Lead</v>
          </cell>
          <cell r="U684" t="str">
            <v>Lead</v>
          </cell>
        </row>
        <row r="685">
          <cell r="O685" t="str">
            <v>Unknown Non-LeadNoPlasticPresumed Lead</v>
          </cell>
          <cell r="U685" t="str">
            <v>Lead</v>
          </cell>
        </row>
        <row r="686">
          <cell r="O686" t="str">
            <v>Lead Status UnknownNoPlasticPresumed Lead</v>
          </cell>
          <cell r="U686" t="str">
            <v>Lead</v>
          </cell>
        </row>
        <row r="687">
          <cell r="O687" t="str">
            <v>GalvanizedNoPlasticPresumed Lead</v>
          </cell>
          <cell r="U687" t="str">
            <v>Lead</v>
          </cell>
        </row>
        <row r="688">
          <cell r="O688" t="str">
            <v xml:space="preserve"> Lead NoPlasticPresumed Lead</v>
          </cell>
          <cell r="U688" t="str">
            <v>Lead</v>
          </cell>
        </row>
        <row r="689">
          <cell r="O689" t="str">
            <v>CopperNoPlasticPresumed Lead</v>
          </cell>
          <cell r="U689" t="str">
            <v>Lead</v>
          </cell>
        </row>
        <row r="690">
          <cell r="O690" t="str">
            <v>PlasticNoPlasticPresumed Lead</v>
          </cell>
          <cell r="U690" t="str">
            <v>Lead</v>
          </cell>
        </row>
        <row r="691">
          <cell r="O691" t="str">
            <v>Access DeniedNoPlasticPresumed Lead</v>
          </cell>
          <cell r="U691" t="str">
            <v>Lead</v>
          </cell>
        </row>
        <row r="692">
          <cell r="O692" t="str">
            <v>OtherNoPlasticPresumed Lead</v>
          </cell>
          <cell r="U692" t="str">
            <v>Lead</v>
          </cell>
        </row>
        <row r="693">
          <cell r="O693" t="str">
            <v>Unknown Non-LeadNoAccess DeniedPresumed Lead</v>
          </cell>
          <cell r="U693" t="str">
            <v>Lead</v>
          </cell>
        </row>
        <row r="694">
          <cell r="O694" t="str">
            <v>Lead Status UnknownNoAccess DeniedPresumed Lead</v>
          </cell>
          <cell r="U694" t="str">
            <v>Lead</v>
          </cell>
        </row>
        <row r="695">
          <cell r="O695" t="str">
            <v>GalvanizedNoAccess DeniedPresumed Lead</v>
          </cell>
          <cell r="U695" t="str">
            <v>Lead</v>
          </cell>
        </row>
        <row r="696">
          <cell r="O696" t="str">
            <v xml:space="preserve"> Lead NoAccess DeniedPresumed Lead</v>
          </cell>
          <cell r="U696" t="str">
            <v>Lead</v>
          </cell>
        </row>
        <row r="697">
          <cell r="O697" t="str">
            <v>CopperNoAccess DeniedPresumed Lead</v>
          </cell>
          <cell r="U697" t="str">
            <v>Lead</v>
          </cell>
        </row>
        <row r="698">
          <cell r="O698" t="str">
            <v>PlasticNoAccess DeniedPresumed Lead</v>
          </cell>
          <cell r="U698" t="str">
            <v>Lead</v>
          </cell>
        </row>
        <row r="699">
          <cell r="O699" t="str">
            <v>Access DeniedNoAccess DeniedPresumed Lead</v>
          </cell>
          <cell r="U699" t="str">
            <v>Lead</v>
          </cell>
        </row>
        <row r="700">
          <cell r="O700" t="str">
            <v>OtherNoAccess DeniedPresumed Lead</v>
          </cell>
          <cell r="U700" t="str">
            <v>Lead</v>
          </cell>
        </row>
        <row r="701">
          <cell r="O701" t="str">
            <v>Unknown Non-LeadNoOtherPresumed Lead</v>
          </cell>
          <cell r="U701" t="str">
            <v>Lead</v>
          </cell>
        </row>
        <row r="702">
          <cell r="O702" t="str">
            <v>Lead Status UnknownNoOtherPresumed Lead</v>
          </cell>
          <cell r="U702" t="str">
            <v>Lead</v>
          </cell>
        </row>
        <row r="703">
          <cell r="O703" t="str">
            <v>GalvanizedNoOtherPresumed Lead</v>
          </cell>
          <cell r="U703" t="str">
            <v>Lead</v>
          </cell>
        </row>
        <row r="704">
          <cell r="O704" t="str">
            <v xml:space="preserve"> Lead NoOtherPresumed Lead</v>
          </cell>
          <cell r="U704" t="str">
            <v>Lead</v>
          </cell>
        </row>
        <row r="705">
          <cell r="O705" t="str">
            <v>CopperNoOtherPresumed Lead</v>
          </cell>
          <cell r="U705" t="str">
            <v>Lead</v>
          </cell>
        </row>
        <row r="706">
          <cell r="O706" t="str">
            <v>PlasticNoOtherPresumed Lead</v>
          </cell>
          <cell r="U706" t="str">
            <v>Lead</v>
          </cell>
        </row>
        <row r="707">
          <cell r="O707" t="str">
            <v>Access DeniedNoOtherPresumed Lead</v>
          </cell>
          <cell r="U707" t="str">
            <v>Lead</v>
          </cell>
        </row>
        <row r="708">
          <cell r="O708" t="str">
            <v>OtherNoOtherPresumed Lead</v>
          </cell>
          <cell r="U708" t="str">
            <v>Lead</v>
          </cell>
        </row>
        <row r="709">
          <cell r="O709" t="str">
            <v>Unknown Non-LeadUnknownUnknown Non-LeadPresumed Lead</v>
          </cell>
          <cell r="U709" t="str">
            <v>Lead</v>
          </cell>
        </row>
        <row r="710">
          <cell r="O710" t="str">
            <v>Lead Status UnknownUnknownUnknown Non-LeadPresumed Lead</v>
          </cell>
          <cell r="U710" t="str">
            <v>Lead</v>
          </cell>
        </row>
        <row r="711">
          <cell r="O711" t="str">
            <v>GalvanizedUnknownUnknown Non-LeadPresumed Lead</v>
          </cell>
          <cell r="U711" t="str">
            <v>Lead</v>
          </cell>
        </row>
        <row r="712">
          <cell r="O712" t="str">
            <v xml:space="preserve"> Lead UnknownUnknown Non-LeadPresumed Lead</v>
          </cell>
          <cell r="U712" t="str">
            <v>Lead</v>
          </cell>
        </row>
        <row r="713">
          <cell r="O713" t="str">
            <v>CopperUnknownUnknown Non-LeadPresumed Lead</v>
          </cell>
          <cell r="U713" t="str">
            <v>Lead</v>
          </cell>
        </row>
        <row r="714">
          <cell r="O714" t="str">
            <v>PlasticUnknownUnknown Non-LeadPresumed Lead</v>
          </cell>
          <cell r="U714" t="str">
            <v>Lead</v>
          </cell>
        </row>
        <row r="715">
          <cell r="O715" t="str">
            <v>Access DeniedUnknownUnknown Non-LeadPresumed Lead</v>
          </cell>
          <cell r="U715" t="str">
            <v>Lead</v>
          </cell>
        </row>
        <row r="716">
          <cell r="O716" t="str">
            <v>OtherUnknownUnknown Non-LeadPresumed Lead</v>
          </cell>
          <cell r="U716" t="str">
            <v>Lead</v>
          </cell>
        </row>
        <row r="717">
          <cell r="O717" t="str">
            <v>Unknown Non-LeadUnknownLead Status UnknownPresumed Lead</v>
          </cell>
          <cell r="U717" t="str">
            <v>Lead</v>
          </cell>
        </row>
        <row r="718">
          <cell r="O718" t="str">
            <v>Lead Status UnknownUnknownLead Status UnknownPresumed Lead</v>
          </cell>
          <cell r="U718" t="str">
            <v>Lead</v>
          </cell>
        </row>
        <row r="719">
          <cell r="O719" t="str">
            <v>GalvanizedUnknownLead Status UnknownPresumed Lead</v>
          </cell>
          <cell r="U719" t="str">
            <v>Lead</v>
          </cell>
        </row>
        <row r="720">
          <cell r="O720" t="str">
            <v xml:space="preserve"> Lead UnknownLead Status UnknownPresumed Lead</v>
          </cell>
          <cell r="U720" t="str">
            <v>Lead</v>
          </cell>
        </row>
        <row r="721">
          <cell r="O721" t="str">
            <v>CopperUnknownLead Status UnknownPresumed Lead</v>
          </cell>
          <cell r="U721" t="str">
            <v>Lead</v>
          </cell>
        </row>
        <row r="722">
          <cell r="O722" t="str">
            <v>PlasticUnknownLead Status UnknownPresumed Lead</v>
          </cell>
          <cell r="U722" t="str">
            <v>Lead</v>
          </cell>
        </row>
        <row r="723">
          <cell r="O723" t="str">
            <v>Access DeniedUnknownLead Status UnknownPresumed Lead</v>
          </cell>
          <cell r="U723" t="str">
            <v>Lead</v>
          </cell>
        </row>
        <row r="724">
          <cell r="O724" t="str">
            <v>OtherUnknownLead Status UnknownPresumed Lead</v>
          </cell>
          <cell r="U724" t="str">
            <v>Lead</v>
          </cell>
        </row>
        <row r="725">
          <cell r="O725" t="str">
            <v>Unknown Non-LeadUnknownGalvanizedPresumed Lead</v>
          </cell>
          <cell r="U725" t="str">
            <v>Lead</v>
          </cell>
        </row>
        <row r="726">
          <cell r="O726" t="str">
            <v>Lead Status UnknownUnknownGalvanizedPresumed Lead</v>
          </cell>
          <cell r="U726" t="str">
            <v>Lead</v>
          </cell>
        </row>
        <row r="727">
          <cell r="O727" t="str">
            <v>GalvanizedUnknownGalvanizedPresumed Lead</v>
          </cell>
          <cell r="U727" t="str">
            <v>Lead</v>
          </cell>
        </row>
        <row r="728">
          <cell r="O728" t="str">
            <v xml:space="preserve"> Lead UnknownGalvanizedPresumed Lead</v>
          </cell>
          <cell r="U728" t="str">
            <v>Lead</v>
          </cell>
        </row>
        <row r="729">
          <cell r="O729" t="str">
            <v>CopperUnknownGalvanizedPresumed Lead</v>
          </cell>
          <cell r="U729" t="str">
            <v>Lead</v>
          </cell>
        </row>
        <row r="730">
          <cell r="O730" t="str">
            <v>PlasticUnknownGalvanizedPresumed Lead</v>
          </cell>
          <cell r="U730" t="str">
            <v>Lead</v>
          </cell>
        </row>
        <row r="731">
          <cell r="O731" t="str">
            <v>Access DeniedUnknownGalvanizedPresumed Lead</v>
          </cell>
          <cell r="U731" t="str">
            <v>Lead</v>
          </cell>
        </row>
        <row r="732">
          <cell r="O732" t="str">
            <v>OtherUnknownGalvanizedPresumed Lead</v>
          </cell>
          <cell r="U732" t="str">
            <v>Lead</v>
          </cell>
        </row>
        <row r="733">
          <cell r="O733" t="str">
            <v>Unknown Non-LeadUnknown Lead Presumed Lead</v>
          </cell>
          <cell r="U733" t="str">
            <v>Lead</v>
          </cell>
        </row>
        <row r="734">
          <cell r="O734" t="str">
            <v>Lead Status UnknownUnknown Lead Presumed Lead</v>
          </cell>
          <cell r="U734" t="str">
            <v>Lead</v>
          </cell>
        </row>
        <row r="735">
          <cell r="O735" t="str">
            <v>GalvanizedUnknown Lead Presumed Lead</v>
          </cell>
          <cell r="U735" t="str">
            <v>Lead</v>
          </cell>
        </row>
        <row r="736">
          <cell r="O736" t="str">
            <v xml:space="preserve"> Lead Unknown Lead Presumed Lead</v>
          </cell>
          <cell r="U736" t="str">
            <v>Lead</v>
          </cell>
        </row>
        <row r="737">
          <cell r="O737" t="str">
            <v>CopperUnknown Lead Presumed Lead</v>
          </cell>
          <cell r="U737" t="str">
            <v>Lead</v>
          </cell>
        </row>
        <row r="738">
          <cell r="O738" t="str">
            <v>PlasticUnknown Lead Presumed Lead</v>
          </cell>
          <cell r="U738" t="str">
            <v>Lead</v>
          </cell>
        </row>
        <row r="739">
          <cell r="O739" t="str">
            <v>Access DeniedUnknown Lead Presumed Lead</v>
          </cell>
          <cell r="U739" t="str">
            <v>Lead</v>
          </cell>
        </row>
        <row r="740">
          <cell r="O740" t="str">
            <v>OtherUnknown Lead Presumed Lead</v>
          </cell>
          <cell r="U740" t="str">
            <v>Lead</v>
          </cell>
        </row>
        <row r="741">
          <cell r="O741" t="str">
            <v>Unknown Non-LeadUnknownCopperPresumed Lead</v>
          </cell>
          <cell r="U741" t="str">
            <v>Lead</v>
          </cell>
        </row>
        <row r="742">
          <cell r="O742" t="str">
            <v>Lead Status UnknownUnknownCopperPresumed Lead</v>
          </cell>
          <cell r="U742" t="str">
            <v>Lead</v>
          </cell>
        </row>
        <row r="743">
          <cell r="O743" t="str">
            <v>GalvanizedUnknownCopperPresumed Lead</v>
          </cell>
          <cell r="U743" t="str">
            <v>Lead</v>
          </cell>
        </row>
        <row r="744">
          <cell r="O744" t="str">
            <v xml:space="preserve"> Lead UnknownCopperPresumed Lead</v>
          </cell>
          <cell r="U744" t="str">
            <v>Lead</v>
          </cell>
        </row>
        <row r="745">
          <cell r="O745" t="str">
            <v>CopperUnknownCopperPresumed Lead</v>
          </cell>
          <cell r="U745" t="str">
            <v>Lead</v>
          </cell>
        </row>
        <row r="746">
          <cell r="O746" t="str">
            <v>PlasticUnknownCopperPresumed Lead</v>
          </cell>
          <cell r="U746" t="str">
            <v>Lead</v>
          </cell>
        </row>
        <row r="747">
          <cell r="O747" t="str">
            <v>Access DeniedUnknownCopperPresumed Lead</v>
          </cell>
          <cell r="U747" t="str">
            <v>Lead</v>
          </cell>
        </row>
        <row r="748">
          <cell r="O748" t="str">
            <v>OtherUnknownCopperPresumed Lead</v>
          </cell>
          <cell r="U748" t="str">
            <v>Lead</v>
          </cell>
        </row>
        <row r="749">
          <cell r="O749" t="str">
            <v>Unknown Non-LeadUnknownPlasticPresumed Lead</v>
          </cell>
          <cell r="U749" t="str">
            <v>Lead</v>
          </cell>
        </row>
        <row r="750">
          <cell r="O750" t="str">
            <v>Lead Status UnknownUnknownPlasticPresumed Lead</v>
          </cell>
          <cell r="U750" t="str">
            <v>Lead</v>
          </cell>
        </row>
        <row r="751">
          <cell r="O751" t="str">
            <v>GalvanizedUnknownPlasticPresumed Lead</v>
          </cell>
          <cell r="U751" t="str">
            <v>Lead</v>
          </cell>
        </row>
        <row r="752">
          <cell r="O752" t="str">
            <v xml:space="preserve"> Lead UnknownPlasticPresumed Lead</v>
          </cell>
          <cell r="U752" t="str">
            <v>Lead</v>
          </cell>
        </row>
        <row r="753">
          <cell r="O753" t="str">
            <v>CopperUnknownPlasticPresumed Lead</v>
          </cell>
          <cell r="U753" t="str">
            <v>Lead</v>
          </cell>
        </row>
        <row r="754">
          <cell r="O754" t="str">
            <v>PlasticUnknownPlasticPresumed Lead</v>
          </cell>
          <cell r="U754" t="str">
            <v>Lead</v>
          </cell>
        </row>
        <row r="755">
          <cell r="O755" t="str">
            <v>Access DeniedUnknownPlasticPresumed Lead</v>
          </cell>
          <cell r="U755" t="str">
            <v>Lead</v>
          </cell>
        </row>
        <row r="756">
          <cell r="O756" t="str">
            <v>OtherUnknownPlasticPresumed Lead</v>
          </cell>
          <cell r="U756" t="str">
            <v>Lead</v>
          </cell>
        </row>
        <row r="757">
          <cell r="O757" t="str">
            <v>Unknown Non-LeadUnknownAccess DeniedPresumed Lead</v>
          </cell>
          <cell r="U757" t="str">
            <v>Lead</v>
          </cell>
        </row>
        <row r="758">
          <cell r="O758" t="str">
            <v>Lead Status UnknownUnknownAccess DeniedPresumed Lead</v>
          </cell>
          <cell r="U758" t="str">
            <v>Lead</v>
          </cell>
        </row>
        <row r="759">
          <cell r="O759" t="str">
            <v>GalvanizedUnknownAccess DeniedPresumed Lead</v>
          </cell>
          <cell r="U759" t="str">
            <v>Lead</v>
          </cell>
        </row>
        <row r="760">
          <cell r="O760" t="str">
            <v xml:space="preserve"> Lead UnknownAccess DeniedPresumed Lead</v>
          </cell>
          <cell r="U760" t="str">
            <v>Lead</v>
          </cell>
        </row>
        <row r="761">
          <cell r="O761" t="str">
            <v>CopperUnknownAccess DeniedPresumed Lead</v>
          </cell>
          <cell r="U761" t="str">
            <v>Lead</v>
          </cell>
        </row>
        <row r="762">
          <cell r="O762" t="str">
            <v>PlasticUnknownAccess DeniedPresumed Lead</v>
          </cell>
          <cell r="U762" t="str">
            <v>Lead</v>
          </cell>
        </row>
        <row r="763">
          <cell r="O763" t="str">
            <v>Access DeniedUnknownAccess DeniedPresumed Lead</v>
          </cell>
          <cell r="U763" t="str">
            <v>Lead</v>
          </cell>
        </row>
        <row r="764">
          <cell r="O764" t="str">
            <v>OtherUnknownAccess DeniedPresumed Lead</v>
          </cell>
          <cell r="U764" t="str">
            <v>Lead</v>
          </cell>
        </row>
        <row r="765">
          <cell r="O765" t="str">
            <v>Unknown Non-LeadUnknownOtherPresumed Lead</v>
          </cell>
          <cell r="U765" t="str">
            <v>Lead</v>
          </cell>
        </row>
        <row r="766">
          <cell r="O766" t="str">
            <v>Lead Status UnknownUnknownOtherPresumed Lead</v>
          </cell>
          <cell r="U766" t="str">
            <v>Lead</v>
          </cell>
        </row>
        <row r="767">
          <cell r="O767" t="str">
            <v>GalvanizedUnknownOtherPresumed Lead</v>
          </cell>
          <cell r="U767" t="str">
            <v>Lead</v>
          </cell>
        </row>
        <row r="768">
          <cell r="O768" t="str">
            <v xml:space="preserve"> Lead UnknownOtherPresumed Lead</v>
          </cell>
          <cell r="U768" t="str">
            <v>Lead</v>
          </cell>
        </row>
        <row r="769">
          <cell r="O769" t="str">
            <v>CopperUnknownOtherPresumed Lead</v>
          </cell>
          <cell r="U769" t="str">
            <v>Lead</v>
          </cell>
        </row>
        <row r="770">
          <cell r="O770" t="str">
            <v>PlasticUnknownOtherPresumed Lead</v>
          </cell>
          <cell r="U770" t="str">
            <v>Lead</v>
          </cell>
        </row>
        <row r="771">
          <cell r="O771" t="str">
            <v>Access DeniedUnknownOtherPresumed Lead</v>
          </cell>
          <cell r="U771" t="str">
            <v>Lead</v>
          </cell>
        </row>
        <row r="772">
          <cell r="O772" t="str">
            <v>OtherUnknownOtherPresumed Lead</v>
          </cell>
          <cell r="U772" t="str">
            <v>Lead</v>
          </cell>
        </row>
        <row r="773">
          <cell r="O773" t="str">
            <v>Combo</v>
          </cell>
          <cell r="U773" t="str">
            <v>Outcome</v>
          </cell>
        </row>
        <row r="774">
          <cell r="O774" t="str">
            <v>Unknown Non-LeadYesUnknown Non-LeadLead Status Unknown</v>
          </cell>
          <cell r="U774" t="str">
            <v>Lead</v>
          </cell>
        </row>
        <row r="775">
          <cell r="O775" t="str">
            <v>Lead Status UnknownYesUnknown Non-LeadLead Status Unknown</v>
          </cell>
          <cell r="U775" t="str">
            <v>Lead</v>
          </cell>
        </row>
        <row r="776">
          <cell r="O776" t="str">
            <v>GalvanizedYesUnknown Non-LeadLead Status Unknown</v>
          </cell>
          <cell r="U776" t="str">
            <v>Lead</v>
          </cell>
        </row>
        <row r="777">
          <cell r="O777" t="str">
            <v xml:space="preserve"> Lead YesUnknown Non-LeadLead Status Unknown</v>
          </cell>
          <cell r="U777" t="str">
            <v>Lead</v>
          </cell>
        </row>
        <row r="778">
          <cell r="O778" t="str">
            <v>CopperYesUnknown Non-LeadLead Status Unknown</v>
          </cell>
          <cell r="U778" t="str">
            <v>Lead</v>
          </cell>
        </row>
        <row r="779">
          <cell r="O779" t="str">
            <v>PlasticYesUnknown Non-LeadLead Status Unknown</v>
          </cell>
          <cell r="U779" t="str">
            <v>Lead</v>
          </cell>
        </row>
        <row r="780">
          <cell r="O780" t="str">
            <v>Access DeniedYesUnknown Non-LeadLead Status Unknown</v>
          </cell>
          <cell r="U780" t="str">
            <v>Lead</v>
          </cell>
        </row>
        <row r="781">
          <cell r="O781" t="str">
            <v>OtherYesUnknown Non-LeadLead Status Unknown</v>
          </cell>
          <cell r="U781" t="str">
            <v>Lead</v>
          </cell>
        </row>
        <row r="782">
          <cell r="O782" t="str">
            <v>Unknown Non-LeadYesLead Status UnknownLead Status Unknown</v>
          </cell>
          <cell r="U782" t="str">
            <v>Lead</v>
          </cell>
        </row>
        <row r="783">
          <cell r="O783" t="str">
            <v>Lead Status UnknownYesLead Status UnknownLead Status Unknown</v>
          </cell>
          <cell r="U783" t="str">
            <v>Lead</v>
          </cell>
        </row>
        <row r="784">
          <cell r="O784" t="str">
            <v>GalvanizedYesLead Status UnknownLead Status Unknown</v>
          </cell>
          <cell r="U784" t="str">
            <v>Lead</v>
          </cell>
        </row>
        <row r="785">
          <cell r="O785" t="str">
            <v xml:space="preserve"> Lead YesLead Status UnknownLead Status Unknown</v>
          </cell>
          <cell r="U785" t="str">
            <v>Lead</v>
          </cell>
        </row>
        <row r="786">
          <cell r="O786" t="str">
            <v>CopperYesLead Status UnknownLead Status Unknown</v>
          </cell>
          <cell r="U786" t="str">
            <v>Lead</v>
          </cell>
        </row>
        <row r="787">
          <cell r="O787" t="str">
            <v>PlasticYesLead Status UnknownLead Status Unknown</v>
          </cell>
          <cell r="U787" t="str">
            <v>Lead</v>
          </cell>
        </row>
        <row r="788">
          <cell r="O788" t="str">
            <v>Access DeniedYesLead Status UnknownLead Status Unknown</v>
          </cell>
          <cell r="U788" t="str">
            <v>Lead</v>
          </cell>
        </row>
        <row r="789">
          <cell r="O789" t="str">
            <v>OtherYesLead Status UnknownLead Status Unknown</v>
          </cell>
          <cell r="U789" t="str">
            <v>Lead</v>
          </cell>
        </row>
        <row r="790">
          <cell r="O790" t="str">
            <v>Unknown Non-LeadYesGalvanizedLead Status Unknown</v>
          </cell>
          <cell r="U790" t="str">
            <v>Lead</v>
          </cell>
        </row>
        <row r="791">
          <cell r="O791" t="str">
            <v>Lead Status UnknownYesGalvanizedLead Status Unknown</v>
          </cell>
          <cell r="U791" t="str">
            <v>Lead</v>
          </cell>
        </row>
        <row r="792">
          <cell r="O792" t="str">
            <v>GalvanizedYesGalvanizedLead Status Unknown</v>
          </cell>
          <cell r="U792" t="str">
            <v>Lead</v>
          </cell>
        </row>
        <row r="793">
          <cell r="O793" t="str">
            <v xml:space="preserve"> Lead YesGalvanizedLead Status Unknown</v>
          </cell>
          <cell r="U793" t="str">
            <v>Lead</v>
          </cell>
        </row>
        <row r="794">
          <cell r="O794" t="str">
            <v>CopperYesGalvanizedLead Status Unknown</v>
          </cell>
          <cell r="U794" t="str">
            <v>Lead</v>
          </cell>
        </row>
        <row r="795">
          <cell r="O795" t="str">
            <v>PlasticYesGalvanizedLead Status Unknown</v>
          </cell>
          <cell r="U795" t="str">
            <v>Lead</v>
          </cell>
        </row>
        <row r="796">
          <cell r="O796" t="str">
            <v>Access DeniedYesGalvanizedLead Status Unknown</v>
          </cell>
          <cell r="U796" t="str">
            <v>Lead</v>
          </cell>
        </row>
        <row r="797">
          <cell r="O797" t="str">
            <v>OtherYesGalvanizedLead Status Unknown</v>
          </cell>
          <cell r="U797" t="str">
            <v>Lead</v>
          </cell>
        </row>
        <row r="798">
          <cell r="O798" t="str">
            <v>Unknown Non-LeadYes Lead Lead Status Unknown</v>
          </cell>
          <cell r="U798" t="str">
            <v>Lead</v>
          </cell>
        </row>
        <row r="799">
          <cell r="O799" t="str">
            <v>Lead Status UnknownYes Lead Lead Status Unknown</v>
          </cell>
          <cell r="U799" t="str">
            <v>Lead</v>
          </cell>
        </row>
        <row r="800">
          <cell r="O800" t="str">
            <v>GalvanizedYes Lead Lead Status Unknown</v>
          </cell>
          <cell r="U800" t="str">
            <v>Lead</v>
          </cell>
        </row>
        <row r="801">
          <cell r="O801" t="str">
            <v xml:space="preserve"> Lead Yes Lead Lead Status Unknown</v>
          </cell>
          <cell r="U801" t="str">
            <v>Lead</v>
          </cell>
        </row>
        <row r="802">
          <cell r="O802" t="str">
            <v>CopperYes Lead Lead Status Unknown</v>
          </cell>
          <cell r="U802" t="str">
            <v>Lead</v>
          </cell>
        </row>
        <row r="803">
          <cell r="O803" t="str">
            <v>PlasticYes Lead Lead Status Unknown</v>
          </cell>
          <cell r="U803" t="str">
            <v>Lead</v>
          </cell>
        </row>
        <row r="804">
          <cell r="O804" t="str">
            <v>Access DeniedYes Lead Lead Status Unknown</v>
          </cell>
          <cell r="U804" t="str">
            <v>Lead</v>
          </cell>
        </row>
        <row r="805">
          <cell r="O805" t="str">
            <v>OtherYes Lead Lead Status Unknown</v>
          </cell>
          <cell r="U805" t="str">
            <v>Lead</v>
          </cell>
        </row>
        <row r="806">
          <cell r="O806" t="str">
            <v>Unknown Non-LeadYesCopperLead Status Unknown</v>
          </cell>
          <cell r="U806" t="str">
            <v>Lead</v>
          </cell>
        </row>
        <row r="807">
          <cell r="O807" t="str">
            <v>Lead Status UnknownYesCopperLead Status Unknown</v>
          </cell>
          <cell r="U807" t="str">
            <v>Lead</v>
          </cell>
        </row>
        <row r="808">
          <cell r="O808" t="str">
            <v>GalvanizedYesCopperLead Status Unknown</v>
          </cell>
          <cell r="U808" t="str">
            <v>Lead</v>
          </cell>
        </row>
        <row r="809">
          <cell r="O809" t="str">
            <v xml:space="preserve"> Lead YesCopperLead Status Unknown</v>
          </cell>
          <cell r="U809" t="str">
            <v>Lead</v>
          </cell>
        </row>
        <row r="810">
          <cell r="O810" t="str">
            <v>CopperYesCopperLead Status Unknown</v>
          </cell>
          <cell r="U810" t="str">
            <v>Lead</v>
          </cell>
        </row>
        <row r="811">
          <cell r="O811" t="str">
            <v>PlasticYesCopperLead Status Unknown</v>
          </cell>
          <cell r="U811" t="str">
            <v>Lead</v>
          </cell>
        </row>
        <row r="812">
          <cell r="O812" t="str">
            <v>Access DeniedYesCopperLead Status Unknown</v>
          </cell>
          <cell r="U812" t="str">
            <v>Lead</v>
          </cell>
        </row>
        <row r="813">
          <cell r="O813" t="str">
            <v>OtherYesCopperLead Status Unknown</v>
          </cell>
          <cell r="U813" t="str">
            <v>Lead</v>
          </cell>
        </row>
        <row r="814">
          <cell r="O814" t="str">
            <v>Unknown Non-LeadYesPlasticLead Status Unknown</v>
          </cell>
          <cell r="U814" t="str">
            <v>Lead</v>
          </cell>
        </row>
        <row r="815">
          <cell r="O815" t="str">
            <v>Lead Status UnknownYesPlasticLead Status Unknown</v>
          </cell>
          <cell r="U815" t="str">
            <v>Lead</v>
          </cell>
        </row>
        <row r="816">
          <cell r="O816" t="str">
            <v>GalvanizedYesPlasticLead Status Unknown</v>
          </cell>
          <cell r="U816" t="str">
            <v>Lead</v>
          </cell>
        </row>
        <row r="817">
          <cell r="O817" t="str">
            <v xml:space="preserve"> Lead YesPlasticLead Status Unknown</v>
          </cell>
          <cell r="U817" t="str">
            <v>Lead</v>
          </cell>
        </row>
        <row r="818">
          <cell r="O818" t="str">
            <v>CopperYesPlasticLead Status Unknown</v>
          </cell>
          <cell r="U818" t="str">
            <v>Lead</v>
          </cell>
        </row>
        <row r="819">
          <cell r="O819" t="str">
            <v>PlasticYesPlasticLead Status Unknown</v>
          </cell>
          <cell r="U819" t="str">
            <v>Lead</v>
          </cell>
        </row>
        <row r="820">
          <cell r="O820" t="str">
            <v>Access DeniedYesPlasticLead Status Unknown</v>
          </cell>
          <cell r="U820" t="str">
            <v>Lead</v>
          </cell>
        </row>
        <row r="821">
          <cell r="O821" t="str">
            <v>OtherYesPlasticLead Status Unknown</v>
          </cell>
          <cell r="U821" t="str">
            <v>Lead</v>
          </cell>
        </row>
        <row r="822">
          <cell r="O822" t="str">
            <v>Unknown Non-LeadYesAccess DeniedLead Status Unknown</v>
          </cell>
          <cell r="U822" t="str">
            <v>Lead</v>
          </cell>
        </row>
        <row r="823">
          <cell r="O823" t="str">
            <v>Lead Status UnknownYesAccess DeniedLead Status Unknown</v>
          </cell>
          <cell r="U823" t="str">
            <v>Lead</v>
          </cell>
        </row>
        <row r="824">
          <cell r="O824" t="str">
            <v>GalvanizedYesAccess DeniedLead Status Unknown</v>
          </cell>
          <cell r="U824" t="str">
            <v>Lead</v>
          </cell>
        </row>
        <row r="825">
          <cell r="O825" t="str">
            <v xml:space="preserve"> Lead YesAccess DeniedLead Status Unknown</v>
          </cell>
          <cell r="U825" t="str">
            <v>Lead</v>
          </cell>
        </row>
        <row r="826">
          <cell r="O826" t="str">
            <v>CopperYesAccess DeniedLead Status Unknown</v>
          </cell>
          <cell r="U826" t="str">
            <v>Lead</v>
          </cell>
        </row>
        <row r="827">
          <cell r="O827" t="str">
            <v>PlasticYesAccess DeniedLead Status Unknown</v>
          </cell>
          <cell r="U827" t="str">
            <v>Lead</v>
          </cell>
        </row>
        <row r="828">
          <cell r="O828" t="str">
            <v>Access DeniedYesAccess DeniedLead Status Unknown</v>
          </cell>
          <cell r="U828" t="str">
            <v>Lead</v>
          </cell>
        </row>
        <row r="829">
          <cell r="O829" t="str">
            <v>OtherYesAccess DeniedLead Status Unknown</v>
          </cell>
          <cell r="U829" t="str">
            <v>Lead</v>
          </cell>
        </row>
        <row r="830">
          <cell r="O830" t="str">
            <v>Unknown Non-LeadYesOtherLead Status Unknown</v>
          </cell>
          <cell r="U830" t="str">
            <v>Lead</v>
          </cell>
        </row>
        <row r="831">
          <cell r="O831" t="str">
            <v>Lead Status UnknownYesOtherLead Status Unknown</v>
          </cell>
          <cell r="U831" t="str">
            <v>Lead</v>
          </cell>
        </row>
        <row r="832">
          <cell r="O832" t="str">
            <v>GalvanizedYesOtherLead Status Unknown</v>
          </cell>
          <cell r="U832" t="str">
            <v>Lead</v>
          </cell>
        </row>
        <row r="833">
          <cell r="O833" t="str">
            <v xml:space="preserve"> Lead YesOtherLead Status Unknown</v>
          </cell>
          <cell r="U833" t="str">
            <v>Lead</v>
          </cell>
        </row>
        <row r="834">
          <cell r="O834" t="str">
            <v>CopperYesOtherLead Status Unknown</v>
          </cell>
          <cell r="U834" t="str">
            <v>Lead</v>
          </cell>
        </row>
        <row r="835">
          <cell r="O835" t="str">
            <v>PlasticYesOtherLead Status Unknown</v>
          </cell>
          <cell r="U835" t="str">
            <v>Lead</v>
          </cell>
        </row>
        <row r="836">
          <cell r="O836" t="str">
            <v>Access DeniedYesOtherLead Status Unknown</v>
          </cell>
          <cell r="U836" t="str">
            <v>Lead</v>
          </cell>
        </row>
        <row r="837">
          <cell r="O837" t="str">
            <v>OtherYesOtherLead Status Unknown</v>
          </cell>
          <cell r="U837" t="str">
            <v>Lead</v>
          </cell>
        </row>
        <row r="838">
          <cell r="O838" t="str">
            <v>Unknown Non-LeadPresumed YesUnknown Non-LeadLead Status Unknown</v>
          </cell>
          <cell r="U838" t="str">
            <v>Lead</v>
          </cell>
        </row>
        <row r="839">
          <cell r="O839" t="str">
            <v>Lead Status UnknownPresumed YesUnknown Non-LeadLead Status Unknown</v>
          </cell>
          <cell r="U839" t="str">
            <v>Lead</v>
          </cell>
        </row>
        <row r="840">
          <cell r="O840" t="str">
            <v>GalvanizedPresumed YesUnknown Non-LeadLead Status Unknown</v>
          </cell>
          <cell r="U840" t="str">
            <v>Lead</v>
          </cell>
        </row>
        <row r="841">
          <cell r="O841" t="str">
            <v xml:space="preserve"> Lead Presumed YesUnknown Non-LeadLead Status Unknown</v>
          </cell>
          <cell r="U841" t="str">
            <v>Lead</v>
          </cell>
        </row>
        <row r="842">
          <cell r="O842" t="str">
            <v>CopperPresumed YesUnknown Non-LeadLead Status Unknown</v>
          </cell>
          <cell r="U842" t="str">
            <v>Lead</v>
          </cell>
        </row>
        <row r="843">
          <cell r="O843" t="str">
            <v>PlasticPresumed YesUnknown Non-LeadLead Status Unknown</v>
          </cell>
          <cell r="U843" t="str">
            <v>Lead</v>
          </cell>
        </row>
        <row r="844">
          <cell r="O844" t="str">
            <v>Access DeniedPresumed YesUnknown Non-LeadLead Status Unknown</v>
          </cell>
          <cell r="U844" t="str">
            <v>Lead</v>
          </cell>
        </row>
        <row r="845">
          <cell r="O845" t="str">
            <v>OtherPresumed YesUnknown Non-LeadLead Status Unknown</v>
          </cell>
          <cell r="U845" t="str">
            <v>Lead</v>
          </cell>
        </row>
        <row r="846">
          <cell r="O846" t="str">
            <v>Unknown Non-LeadPresumed YesLead Status UnknownLead Status Unknown</v>
          </cell>
          <cell r="U846" t="str">
            <v>Lead</v>
          </cell>
        </row>
        <row r="847">
          <cell r="O847" t="str">
            <v>Lead Status UnknownPresumed YesLead Status UnknownLead Status Unknown</v>
          </cell>
          <cell r="U847" t="str">
            <v>Lead</v>
          </cell>
        </row>
        <row r="848">
          <cell r="O848" t="str">
            <v>GalvanizedPresumed YesLead Status UnknownLead Status Unknown</v>
          </cell>
          <cell r="U848" t="str">
            <v>Lead</v>
          </cell>
        </row>
        <row r="849">
          <cell r="O849" t="str">
            <v xml:space="preserve"> Lead Presumed YesLead Status UnknownLead Status Unknown</v>
          </cell>
          <cell r="U849" t="str">
            <v>Lead</v>
          </cell>
        </row>
        <row r="850">
          <cell r="O850" t="str">
            <v>CopperPresumed YesLead Status UnknownLead Status Unknown</v>
          </cell>
          <cell r="U850" t="str">
            <v>Lead</v>
          </cell>
        </row>
        <row r="851">
          <cell r="O851" t="str">
            <v>PlasticPresumed YesLead Status UnknownLead Status Unknown</v>
          </cell>
          <cell r="U851" t="str">
            <v>Lead</v>
          </cell>
        </row>
        <row r="852">
          <cell r="O852" t="str">
            <v>Access DeniedPresumed YesLead Status UnknownLead Status Unknown</v>
          </cell>
          <cell r="U852" t="str">
            <v>Lead</v>
          </cell>
        </row>
        <row r="853">
          <cell r="O853" t="str">
            <v>OtherPresumed YesLead Status UnknownLead Status Unknown</v>
          </cell>
          <cell r="U853" t="str">
            <v>Lead</v>
          </cell>
        </row>
        <row r="854">
          <cell r="O854" t="str">
            <v>Unknown Non-LeadPresumed YesGalvanizedLead Status Unknown</v>
          </cell>
          <cell r="U854" t="str">
            <v>Lead</v>
          </cell>
        </row>
        <row r="855">
          <cell r="O855" t="str">
            <v>Lead Status UnknownPresumed YesGalvanizedLead Status Unknown</v>
          </cell>
          <cell r="U855" t="str">
            <v>Lead</v>
          </cell>
        </row>
        <row r="856">
          <cell r="O856" t="str">
            <v>GalvanizedPresumed YesGalvanizedLead Status Unknown</v>
          </cell>
          <cell r="U856" t="str">
            <v>Lead</v>
          </cell>
        </row>
        <row r="857">
          <cell r="O857" t="str">
            <v xml:space="preserve"> Lead Presumed YesGalvanizedLead Status Unknown</v>
          </cell>
          <cell r="U857" t="str">
            <v>Lead</v>
          </cell>
        </row>
        <row r="858">
          <cell r="O858" t="str">
            <v>CopperPresumed YesGalvanizedLead Status Unknown</v>
          </cell>
          <cell r="U858" t="str">
            <v>Lead</v>
          </cell>
        </row>
        <row r="859">
          <cell r="O859" t="str">
            <v>PlasticPresumed YesGalvanizedLead Status Unknown</v>
          </cell>
          <cell r="U859" t="str">
            <v>Lead</v>
          </cell>
        </row>
        <row r="860">
          <cell r="O860" t="str">
            <v>Access DeniedPresumed YesGalvanizedLead Status Unknown</v>
          </cell>
          <cell r="U860" t="str">
            <v>Lead</v>
          </cell>
        </row>
        <row r="861">
          <cell r="O861" t="str">
            <v>OtherPresumed YesGalvanizedLead Status Unknown</v>
          </cell>
          <cell r="U861" t="str">
            <v>Lead</v>
          </cell>
        </row>
        <row r="862">
          <cell r="O862" t="str">
            <v>Unknown Non-LeadPresumed Yes Lead Lead Status Unknown</v>
          </cell>
          <cell r="U862" t="str">
            <v>Lead</v>
          </cell>
        </row>
        <row r="863">
          <cell r="O863" t="str">
            <v>Lead Status UnknownPresumed Yes Lead Lead Status Unknown</v>
          </cell>
          <cell r="U863" t="str">
            <v>Lead</v>
          </cell>
        </row>
        <row r="864">
          <cell r="O864" t="str">
            <v>GalvanizedPresumed Yes Lead Lead Status Unknown</v>
          </cell>
          <cell r="U864" t="str">
            <v>Lead</v>
          </cell>
        </row>
        <row r="865">
          <cell r="O865" t="str">
            <v xml:space="preserve"> Lead Presumed Yes Lead Lead Status Unknown</v>
          </cell>
          <cell r="U865" t="str">
            <v>Lead</v>
          </cell>
        </row>
        <row r="866">
          <cell r="O866" t="str">
            <v>CopperPresumed Yes Lead Lead Status Unknown</v>
          </cell>
          <cell r="U866" t="str">
            <v>Lead</v>
          </cell>
        </row>
        <row r="867">
          <cell r="O867" t="str">
            <v>PlasticPresumed Yes Lead Lead Status Unknown</v>
          </cell>
          <cell r="U867" t="str">
            <v>Lead</v>
          </cell>
        </row>
        <row r="868">
          <cell r="O868" t="str">
            <v>Access DeniedPresumed Yes Lead Lead Status Unknown</v>
          </cell>
          <cell r="U868" t="str">
            <v>Lead</v>
          </cell>
        </row>
        <row r="869">
          <cell r="O869" t="str">
            <v>OtherPresumed Yes Lead Lead Status Unknown</v>
          </cell>
          <cell r="U869" t="str">
            <v>Lead</v>
          </cell>
        </row>
        <row r="870">
          <cell r="O870" t="str">
            <v>Unknown Non-LeadPresumed YesCopperLead Status Unknown</v>
          </cell>
          <cell r="U870" t="str">
            <v>Lead</v>
          </cell>
        </row>
        <row r="871">
          <cell r="O871" t="str">
            <v>Lead Status UnknownPresumed YesCopperLead Status Unknown</v>
          </cell>
          <cell r="U871" t="str">
            <v>Lead</v>
          </cell>
        </row>
        <row r="872">
          <cell r="O872" t="str">
            <v>GalvanizedPresumed YesCopperLead Status Unknown</v>
          </cell>
          <cell r="U872" t="str">
            <v>Lead</v>
          </cell>
        </row>
        <row r="873">
          <cell r="O873" t="str">
            <v xml:space="preserve"> Lead Presumed YesCopperLead Status Unknown</v>
          </cell>
          <cell r="U873" t="str">
            <v>Lead</v>
          </cell>
        </row>
        <row r="874">
          <cell r="O874" t="str">
            <v>CopperPresumed YesCopperLead Status Unknown</v>
          </cell>
          <cell r="U874" t="str">
            <v>Lead</v>
          </cell>
        </row>
        <row r="875">
          <cell r="O875" t="str">
            <v>PlasticPresumed YesCopperLead Status Unknown</v>
          </cell>
          <cell r="U875" t="str">
            <v>Lead</v>
          </cell>
        </row>
        <row r="876">
          <cell r="O876" t="str">
            <v>Access DeniedPresumed YesCopperLead Status Unknown</v>
          </cell>
          <cell r="U876" t="str">
            <v>Lead</v>
          </cell>
        </row>
        <row r="877">
          <cell r="O877" t="str">
            <v>OtherPresumed YesCopperLead Status Unknown</v>
          </cell>
          <cell r="U877" t="str">
            <v>Lead</v>
          </cell>
        </row>
        <row r="878">
          <cell r="O878" t="str">
            <v>Unknown Non-LeadPresumed YesPlasticLead Status Unknown</v>
          </cell>
          <cell r="U878" t="str">
            <v>Lead</v>
          </cell>
        </row>
        <row r="879">
          <cell r="O879" t="str">
            <v>Lead Status UnknownPresumed YesPlasticLead Status Unknown</v>
          </cell>
          <cell r="U879" t="str">
            <v>Lead</v>
          </cell>
        </row>
        <row r="880">
          <cell r="O880" t="str">
            <v>GalvanizedPresumed YesPlasticLead Status Unknown</v>
          </cell>
          <cell r="U880" t="str">
            <v>Lead</v>
          </cell>
        </row>
        <row r="881">
          <cell r="O881" t="str">
            <v xml:space="preserve"> Lead Presumed YesPlasticLead Status Unknown</v>
          </cell>
          <cell r="U881" t="str">
            <v>Lead</v>
          </cell>
        </row>
        <row r="882">
          <cell r="O882" t="str">
            <v>CopperPresumed YesPlasticLead Status Unknown</v>
          </cell>
          <cell r="U882" t="str">
            <v>Lead</v>
          </cell>
        </row>
        <row r="883">
          <cell r="O883" t="str">
            <v>PlasticPresumed YesPlasticLead Status Unknown</v>
          </cell>
          <cell r="U883" t="str">
            <v>Lead</v>
          </cell>
        </row>
        <row r="884">
          <cell r="O884" t="str">
            <v>Access DeniedPresumed YesPlasticLead Status Unknown</v>
          </cell>
          <cell r="U884" t="str">
            <v>Lead</v>
          </cell>
        </row>
        <row r="885">
          <cell r="O885" t="str">
            <v>OtherPresumed YesPlasticLead Status Unknown</v>
          </cell>
          <cell r="U885" t="str">
            <v>Lead</v>
          </cell>
        </row>
        <row r="886">
          <cell r="O886" t="str">
            <v>Unknown Non-LeadPresumed YesAccess DeniedLead Status Unknown</v>
          </cell>
          <cell r="U886" t="str">
            <v>Lead</v>
          </cell>
        </row>
        <row r="887">
          <cell r="O887" t="str">
            <v>Lead Status UnknownPresumed YesAccess DeniedLead Status Unknown</v>
          </cell>
          <cell r="U887" t="str">
            <v>Lead</v>
          </cell>
        </row>
        <row r="888">
          <cell r="O888" t="str">
            <v>GalvanizedPresumed YesAccess DeniedLead Status Unknown</v>
          </cell>
          <cell r="U888" t="str">
            <v>Lead</v>
          </cell>
        </row>
        <row r="889">
          <cell r="O889" t="str">
            <v xml:space="preserve"> Lead Presumed YesAccess DeniedLead Status Unknown</v>
          </cell>
          <cell r="U889" t="str">
            <v>Lead</v>
          </cell>
        </row>
        <row r="890">
          <cell r="O890" t="str">
            <v>CopperPresumed YesAccess DeniedLead Status Unknown</v>
          </cell>
          <cell r="U890" t="str">
            <v>Lead</v>
          </cell>
        </row>
        <row r="891">
          <cell r="O891" t="str">
            <v>PlasticPresumed YesAccess DeniedLead Status Unknown</v>
          </cell>
          <cell r="U891" t="str">
            <v>Lead</v>
          </cell>
        </row>
        <row r="892">
          <cell r="O892" t="str">
            <v>Access DeniedPresumed YesAccess DeniedLead Status Unknown</v>
          </cell>
          <cell r="U892" t="str">
            <v>Lead</v>
          </cell>
        </row>
        <row r="893">
          <cell r="O893" t="str">
            <v>OtherPresumed YesAccess DeniedLead Status Unknown</v>
          </cell>
          <cell r="U893" t="str">
            <v>Lead</v>
          </cell>
        </row>
        <row r="894">
          <cell r="O894" t="str">
            <v>Unknown Non-LeadPresumed YesOtherLead Status Unknown</v>
          </cell>
          <cell r="U894" t="str">
            <v>Lead</v>
          </cell>
        </row>
        <row r="895">
          <cell r="O895" t="str">
            <v>Lead Status UnknownPresumed YesOtherLead Status Unknown</v>
          </cell>
          <cell r="U895" t="str">
            <v>Lead</v>
          </cell>
        </row>
        <row r="896">
          <cell r="O896" t="str">
            <v>GalvanizedPresumed YesOtherLead Status Unknown</v>
          </cell>
          <cell r="U896" t="str">
            <v>Lead</v>
          </cell>
        </row>
        <row r="897">
          <cell r="O897" t="str">
            <v xml:space="preserve"> Lead Presumed YesOtherLead Status Unknown</v>
          </cell>
          <cell r="U897" t="str">
            <v>Lead</v>
          </cell>
        </row>
        <row r="898">
          <cell r="O898" t="str">
            <v>CopperPresumed YesOtherLead Status Unknown</v>
          </cell>
          <cell r="U898" t="str">
            <v>Lead</v>
          </cell>
        </row>
        <row r="899">
          <cell r="O899" t="str">
            <v>PlasticPresumed YesOtherLead Status Unknown</v>
          </cell>
          <cell r="U899" t="str">
            <v>Lead</v>
          </cell>
        </row>
        <row r="900">
          <cell r="O900" t="str">
            <v>Access DeniedPresumed YesOtherLead Status Unknown</v>
          </cell>
          <cell r="U900" t="str">
            <v>Lead</v>
          </cell>
        </row>
        <row r="901">
          <cell r="O901" t="str">
            <v>OtherPresumed YesOtherLead Status Unknown</v>
          </cell>
          <cell r="U901" t="str">
            <v>Lead</v>
          </cell>
        </row>
        <row r="902">
          <cell r="O902" t="str">
            <v>Unknown Non-LeadNoUnknown Non-LeadLead Status Unknown</v>
          </cell>
          <cell r="U902" t="str">
            <v>Lead</v>
          </cell>
        </row>
        <row r="903">
          <cell r="O903" t="str">
            <v>Lead Status UnknownNoUnknown Non-LeadLead Status Unknown</v>
          </cell>
          <cell r="U903" t="str">
            <v>Lead</v>
          </cell>
        </row>
        <row r="904">
          <cell r="O904" t="str">
            <v>GalvanizedNoUnknown Non-LeadLead Status Unknown</v>
          </cell>
          <cell r="U904" t="str">
            <v>Lead</v>
          </cell>
        </row>
        <row r="905">
          <cell r="O905" t="str">
            <v xml:space="preserve"> Lead NoUnknown Non-LeadLead Status Unknown</v>
          </cell>
          <cell r="U905" t="str">
            <v>Lead</v>
          </cell>
        </row>
        <row r="906">
          <cell r="O906" t="str">
            <v>CopperNoUnknown Non-LeadLead Status Unknown</v>
          </cell>
          <cell r="U906" t="str">
            <v>Lead</v>
          </cell>
        </row>
        <row r="907">
          <cell r="O907" t="str">
            <v>PlasticNoUnknown Non-LeadLead Status Unknown</v>
          </cell>
          <cell r="U907" t="str">
            <v>Lead</v>
          </cell>
        </row>
        <row r="908">
          <cell r="O908" t="str">
            <v>Access DeniedNoUnknown Non-LeadLead Status Unknown</v>
          </cell>
          <cell r="U908" t="str">
            <v>Lead</v>
          </cell>
        </row>
        <row r="909">
          <cell r="O909" t="str">
            <v>OtherNoUnknown Non-LeadLead Status Unknown</v>
          </cell>
          <cell r="U909" t="str">
            <v>Lead</v>
          </cell>
        </row>
        <row r="910">
          <cell r="O910" t="str">
            <v>Unknown Non-LeadNoLead Status UnknownLead Status Unknown</v>
          </cell>
          <cell r="U910" t="str">
            <v>Lead</v>
          </cell>
        </row>
        <row r="911">
          <cell r="O911" t="str">
            <v>Lead Status UnknownNoLead Status UnknownLead Status Unknown</v>
          </cell>
          <cell r="U911" t="str">
            <v>Lead</v>
          </cell>
        </row>
        <row r="912">
          <cell r="O912" t="str">
            <v>GalvanizedNoLead Status UnknownLead Status Unknown</v>
          </cell>
          <cell r="U912" t="str">
            <v>Lead</v>
          </cell>
        </row>
        <row r="913">
          <cell r="O913" t="str">
            <v xml:space="preserve"> Lead NoLead Status UnknownLead Status Unknown</v>
          </cell>
          <cell r="U913" t="str">
            <v>Lead</v>
          </cell>
        </row>
        <row r="914">
          <cell r="O914" t="str">
            <v>CopperNoLead Status UnknownLead Status Unknown</v>
          </cell>
          <cell r="U914" t="str">
            <v>Lead</v>
          </cell>
        </row>
        <row r="915">
          <cell r="O915" t="str">
            <v>PlasticNoLead Status UnknownLead Status Unknown</v>
          </cell>
          <cell r="U915" t="str">
            <v>Lead</v>
          </cell>
        </row>
        <row r="916">
          <cell r="O916" t="str">
            <v>Access DeniedNoLead Status UnknownLead Status Unknown</v>
          </cell>
          <cell r="U916" t="str">
            <v>Lead</v>
          </cell>
        </row>
        <row r="917">
          <cell r="O917" t="str">
            <v>OtherNoLead Status UnknownLead Status Unknown</v>
          </cell>
          <cell r="U917" t="str">
            <v>Lead</v>
          </cell>
        </row>
        <row r="918">
          <cell r="O918" t="str">
            <v>Unknown Non-LeadNoGalvanizedLead Status Unknown</v>
          </cell>
          <cell r="U918" t="str">
            <v>Lead</v>
          </cell>
        </row>
        <row r="919">
          <cell r="O919" t="str">
            <v>Lead Status UnknownNoGalvanizedLead Status Unknown</v>
          </cell>
          <cell r="U919" t="str">
            <v>Lead</v>
          </cell>
        </row>
        <row r="920">
          <cell r="O920" t="str">
            <v>GalvanizedNoGalvanizedLead Status Unknown</v>
          </cell>
          <cell r="U920" t="str">
            <v>Lead</v>
          </cell>
        </row>
        <row r="921">
          <cell r="O921" t="str">
            <v xml:space="preserve"> Lead NoGalvanizedLead Status Unknown</v>
          </cell>
          <cell r="U921" t="str">
            <v>Lead</v>
          </cell>
        </row>
        <row r="922">
          <cell r="O922" t="str">
            <v>CopperNoGalvanizedLead Status Unknown</v>
          </cell>
          <cell r="U922" t="str">
            <v>Lead</v>
          </cell>
        </row>
        <row r="923">
          <cell r="O923" t="str">
            <v>PlasticNoGalvanizedLead Status Unknown</v>
          </cell>
          <cell r="U923" t="str">
            <v>Lead</v>
          </cell>
        </row>
        <row r="924">
          <cell r="O924" t="str">
            <v>Access DeniedNoGalvanizedLead Status Unknown</v>
          </cell>
          <cell r="U924" t="str">
            <v>Lead</v>
          </cell>
        </row>
        <row r="925">
          <cell r="O925" t="str">
            <v>OtherNoGalvanizedLead Status Unknown</v>
          </cell>
          <cell r="U925" t="str">
            <v>Lead</v>
          </cell>
        </row>
        <row r="926">
          <cell r="O926" t="str">
            <v>Unknown Non-LeadNo Lead Lead Status Unknown</v>
          </cell>
          <cell r="U926" t="str">
            <v>Lead</v>
          </cell>
        </row>
        <row r="927">
          <cell r="O927" t="str">
            <v>Lead Status UnknownNo Lead Lead Status Unknown</v>
          </cell>
          <cell r="U927" t="str">
            <v>Lead</v>
          </cell>
        </row>
        <row r="928">
          <cell r="O928" t="str">
            <v>GalvanizedNo Lead Lead Status Unknown</v>
          </cell>
          <cell r="U928" t="str">
            <v>Lead</v>
          </cell>
        </row>
        <row r="929">
          <cell r="O929" t="str">
            <v xml:space="preserve"> Lead No Lead Lead Status Unknown</v>
          </cell>
          <cell r="U929" t="str">
            <v>Lead</v>
          </cell>
        </row>
        <row r="930">
          <cell r="O930" t="str">
            <v>CopperNo Lead Lead Status Unknown</v>
          </cell>
          <cell r="U930" t="str">
            <v>Lead</v>
          </cell>
        </row>
        <row r="931">
          <cell r="O931" t="str">
            <v>PlasticNo Lead Lead Status Unknown</v>
          </cell>
          <cell r="U931" t="str">
            <v>Lead</v>
          </cell>
        </row>
        <row r="932">
          <cell r="O932" t="str">
            <v>Access DeniedNo Lead Lead Status Unknown</v>
          </cell>
          <cell r="U932" t="str">
            <v>Lead</v>
          </cell>
        </row>
        <row r="933">
          <cell r="O933" t="str">
            <v>OtherNo Lead Lead Status Unknown</v>
          </cell>
          <cell r="U933" t="str">
            <v>Lead</v>
          </cell>
        </row>
        <row r="934">
          <cell r="O934" t="str">
            <v>Unknown Non-LeadNoCopperLead Status Unknown</v>
          </cell>
          <cell r="U934" t="str">
            <v>Lead</v>
          </cell>
        </row>
        <row r="935">
          <cell r="O935" t="str">
            <v>Lead Status UnknownNoCopperLead Status Unknown</v>
          </cell>
          <cell r="U935" t="str">
            <v>Lead</v>
          </cell>
        </row>
        <row r="936">
          <cell r="O936" t="str">
            <v>GalvanizedNoCopperLead Status Unknown</v>
          </cell>
          <cell r="U936" t="str">
            <v>Lead</v>
          </cell>
        </row>
        <row r="937">
          <cell r="O937" t="str">
            <v xml:space="preserve"> Lead NoCopperLead Status Unknown</v>
          </cell>
          <cell r="U937" t="str">
            <v>Lead</v>
          </cell>
        </row>
        <row r="938">
          <cell r="O938" t="str">
            <v>CopperNoCopperLead Status Unknown</v>
          </cell>
          <cell r="U938" t="str">
            <v>Lead</v>
          </cell>
        </row>
        <row r="939">
          <cell r="O939" t="str">
            <v>PlasticNoCopperLead Status Unknown</v>
          </cell>
          <cell r="U939" t="str">
            <v>Lead</v>
          </cell>
        </row>
        <row r="940">
          <cell r="O940" t="str">
            <v>Access DeniedNoCopperLead Status Unknown</v>
          </cell>
          <cell r="U940" t="str">
            <v>Lead</v>
          </cell>
        </row>
        <row r="941">
          <cell r="O941" t="str">
            <v>OtherNoCopperLead Status Unknown</v>
          </cell>
          <cell r="U941" t="str">
            <v>Lead</v>
          </cell>
        </row>
        <row r="942">
          <cell r="O942" t="str">
            <v>Unknown Non-LeadNoPlasticLead Status Unknown</v>
          </cell>
          <cell r="U942" t="str">
            <v>Lead</v>
          </cell>
        </row>
        <row r="943">
          <cell r="O943" t="str">
            <v>Lead Status UnknownNoPlasticLead Status Unknown</v>
          </cell>
          <cell r="U943" t="str">
            <v>Lead</v>
          </cell>
        </row>
        <row r="944">
          <cell r="O944" t="str">
            <v>GalvanizedNoPlasticLead Status Unknown</v>
          </cell>
          <cell r="U944" t="str">
            <v>Lead</v>
          </cell>
        </row>
        <row r="945">
          <cell r="O945" t="str">
            <v xml:space="preserve"> Lead NoPlasticLead Status Unknown</v>
          </cell>
          <cell r="U945" t="str">
            <v>Lead</v>
          </cell>
        </row>
        <row r="946">
          <cell r="O946" t="str">
            <v>CopperNoPlasticLead Status Unknown</v>
          </cell>
          <cell r="U946" t="str">
            <v>Lead</v>
          </cell>
        </row>
        <row r="947">
          <cell r="O947" t="str">
            <v>PlasticNoPlasticLead Status Unknown</v>
          </cell>
          <cell r="U947" t="str">
            <v>Lead</v>
          </cell>
        </row>
        <row r="948">
          <cell r="O948" t="str">
            <v>Access DeniedNoPlasticLead Status Unknown</v>
          </cell>
          <cell r="U948" t="str">
            <v>Lead</v>
          </cell>
        </row>
        <row r="949">
          <cell r="O949" t="str">
            <v>OtherNoPlasticLead Status Unknown</v>
          </cell>
          <cell r="U949" t="str">
            <v>Lead</v>
          </cell>
        </row>
        <row r="950">
          <cell r="O950" t="str">
            <v>Unknown Non-LeadNoAccess DeniedLead Status Unknown</v>
          </cell>
          <cell r="U950" t="str">
            <v>Lead</v>
          </cell>
        </row>
        <row r="951">
          <cell r="O951" t="str">
            <v>Lead Status UnknownNoAccess DeniedLead Status Unknown</v>
          </cell>
          <cell r="U951" t="str">
            <v>Lead</v>
          </cell>
        </row>
        <row r="952">
          <cell r="O952" t="str">
            <v>GalvanizedNoAccess DeniedLead Status Unknown</v>
          </cell>
          <cell r="U952" t="str">
            <v>Lead</v>
          </cell>
        </row>
        <row r="953">
          <cell r="O953" t="str">
            <v xml:space="preserve"> Lead NoAccess DeniedLead Status Unknown</v>
          </cell>
          <cell r="U953" t="str">
            <v>Lead</v>
          </cell>
        </row>
        <row r="954">
          <cell r="O954" t="str">
            <v>CopperNoAccess DeniedLead Status Unknown</v>
          </cell>
          <cell r="U954" t="str">
            <v>Lead</v>
          </cell>
        </row>
        <row r="955">
          <cell r="O955" t="str">
            <v>PlasticNoAccess DeniedLead Status Unknown</v>
          </cell>
          <cell r="U955" t="str">
            <v>Lead</v>
          </cell>
        </row>
        <row r="956">
          <cell r="O956" t="str">
            <v>Access DeniedNoAccess DeniedLead Status Unknown</v>
          </cell>
          <cell r="U956" t="str">
            <v>Lead</v>
          </cell>
        </row>
        <row r="957">
          <cell r="O957" t="str">
            <v>OtherNoAccess DeniedLead Status Unknown</v>
          </cell>
          <cell r="U957" t="str">
            <v>Lead</v>
          </cell>
        </row>
        <row r="958">
          <cell r="O958" t="str">
            <v>Unknown Non-LeadNoOtherLead Status Unknown</v>
          </cell>
          <cell r="U958" t="str">
            <v>Lead</v>
          </cell>
        </row>
        <row r="959">
          <cell r="O959" t="str">
            <v>Lead Status UnknownNoOtherLead Status Unknown</v>
          </cell>
          <cell r="U959" t="str">
            <v>Lead</v>
          </cell>
        </row>
        <row r="960">
          <cell r="O960" t="str">
            <v>GalvanizedNoOtherLead Status Unknown</v>
          </cell>
          <cell r="U960" t="str">
            <v>Lead</v>
          </cell>
        </row>
        <row r="961">
          <cell r="O961" t="str">
            <v xml:space="preserve"> Lead NoOtherLead Status Unknown</v>
          </cell>
          <cell r="U961" t="str">
            <v>Lead</v>
          </cell>
        </row>
        <row r="962">
          <cell r="O962" t="str">
            <v>CopperNoOtherLead Status Unknown</v>
          </cell>
          <cell r="U962" t="str">
            <v>Lead</v>
          </cell>
        </row>
        <row r="963">
          <cell r="O963" t="str">
            <v>PlasticNoOtherLead Status Unknown</v>
          </cell>
          <cell r="U963" t="str">
            <v>Lead</v>
          </cell>
        </row>
        <row r="964">
          <cell r="O964" t="str">
            <v>Access DeniedNoOtherLead Status Unknown</v>
          </cell>
          <cell r="U964" t="str">
            <v>Lead</v>
          </cell>
        </row>
        <row r="965">
          <cell r="O965" t="str">
            <v>OtherNoOtherLead Status Unknown</v>
          </cell>
          <cell r="U965" t="str">
            <v>Lead</v>
          </cell>
        </row>
        <row r="966">
          <cell r="O966" t="str">
            <v>Unknown Non-LeadUnknownUnknown Non-LeadLead Status Unknown</v>
          </cell>
          <cell r="U966" t="str">
            <v>Lead</v>
          </cell>
        </row>
        <row r="967">
          <cell r="O967" t="str">
            <v>Lead Status UnknownUnknownUnknown Non-LeadLead Status Unknown</v>
          </cell>
          <cell r="U967" t="str">
            <v>Lead</v>
          </cell>
        </row>
        <row r="968">
          <cell r="O968" t="str">
            <v>GalvanizedUnknownUnknown Non-LeadLead Status Unknown</v>
          </cell>
          <cell r="U968" t="str">
            <v>Lead</v>
          </cell>
        </row>
        <row r="969">
          <cell r="O969" t="str">
            <v xml:space="preserve"> Lead UnknownUnknown Non-LeadLead Status Unknown</v>
          </cell>
          <cell r="U969" t="str">
            <v>Lead</v>
          </cell>
        </row>
        <row r="970">
          <cell r="O970" t="str">
            <v>CopperUnknownUnknown Non-LeadLead Status Unknown</v>
          </cell>
          <cell r="U970" t="str">
            <v>Lead</v>
          </cell>
        </row>
        <row r="971">
          <cell r="O971" t="str">
            <v>PlasticUnknownUnknown Non-LeadLead Status Unknown</v>
          </cell>
          <cell r="U971" t="str">
            <v>Lead</v>
          </cell>
        </row>
        <row r="972">
          <cell r="O972" t="str">
            <v>Access DeniedUnknownUnknown Non-LeadLead Status Unknown</v>
          </cell>
          <cell r="U972" t="str">
            <v>Lead</v>
          </cell>
        </row>
        <row r="973">
          <cell r="O973" t="str">
            <v>OtherUnknownUnknown Non-LeadLead Status Unknown</v>
          </cell>
          <cell r="U973" t="str">
            <v>Lead</v>
          </cell>
        </row>
        <row r="974">
          <cell r="O974" t="str">
            <v>Unknown Non-LeadUnknownLead Status UnknownLead Status Unknown</v>
          </cell>
          <cell r="U974" t="str">
            <v>Lead</v>
          </cell>
        </row>
        <row r="975">
          <cell r="O975" t="str">
            <v>Lead Status UnknownUnknownLead Status UnknownLead Status Unknown</v>
          </cell>
          <cell r="U975" t="str">
            <v>Lead</v>
          </cell>
        </row>
        <row r="976">
          <cell r="O976" t="str">
            <v>GalvanizedUnknownLead Status UnknownLead Status Unknown</v>
          </cell>
          <cell r="U976" t="str">
            <v>Lead</v>
          </cell>
        </row>
        <row r="977">
          <cell r="O977" t="str">
            <v xml:space="preserve"> Lead UnknownLead Status UnknownLead Status Unknown</v>
          </cell>
          <cell r="U977" t="str">
            <v>Lead</v>
          </cell>
        </row>
        <row r="978">
          <cell r="O978" t="str">
            <v>CopperUnknownLead Status UnknownLead Status Unknown</v>
          </cell>
          <cell r="U978" t="str">
            <v>Lead</v>
          </cell>
        </row>
        <row r="979">
          <cell r="O979" t="str">
            <v>PlasticUnknownLead Status UnknownLead Status Unknown</v>
          </cell>
          <cell r="U979" t="str">
            <v>Lead</v>
          </cell>
        </row>
        <row r="980">
          <cell r="O980" t="str">
            <v>Access DeniedUnknownLead Status UnknownLead Status Unknown</v>
          </cell>
          <cell r="U980" t="str">
            <v>Lead</v>
          </cell>
        </row>
        <row r="981">
          <cell r="O981" t="str">
            <v>OtherUnknownLead Status UnknownLead Status Unknown</v>
          </cell>
          <cell r="U981" t="str">
            <v>Lead</v>
          </cell>
        </row>
        <row r="982">
          <cell r="O982" t="str">
            <v>Unknown Non-LeadUnknownGalvanizedLead Status Unknown</v>
          </cell>
          <cell r="U982" t="str">
            <v>Lead</v>
          </cell>
        </row>
        <row r="983">
          <cell r="O983" t="str">
            <v>Lead Status UnknownUnknownGalvanizedLead Status Unknown</v>
          </cell>
          <cell r="U983" t="str">
            <v>Lead</v>
          </cell>
        </row>
        <row r="984">
          <cell r="O984" t="str">
            <v>GalvanizedUnknownGalvanizedLead Status Unknown</v>
          </cell>
          <cell r="U984" t="str">
            <v>Lead</v>
          </cell>
        </row>
        <row r="985">
          <cell r="O985" t="str">
            <v xml:space="preserve"> Lead UnknownGalvanizedLead Status Unknown</v>
          </cell>
          <cell r="U985" t="str">
            <v>Lead</v>
          </cell>
        </row>
        <row r="986">
          <cell r="O986" t="str">
            <v>CopperUnknownGalvanizedLead Status Unknown</v>
          </cell>
          <cell r="U986" t="str">
            <v>Lead</v>
          </cell>
        </row>
        <row r="987">
          <cell r="O987" t="str">
            <v>PlasticUnknownGalvanizedLead Status Unknown</v>
          </cell>
          <cell r="U987" t="str">
            <v>Lead</v>
          </cell>
        </row>
        <row r="988">
          <cell r="O988" t="str">
            <v>Access DeniedUnknownGalvanizedLead Status Unknown</v>
          </cell>
          <cell r="U988" t="str">
            <v>Lead</v>
          </cell>
        </row>
        <row r="989">
          <cell r="O989" t="str">
            <v>OtherUnknownGalvanizedLead Status Unknown</v>
          </cell>
          <cell r="U989" t="str">
            <v>Lead</v>
          </cell>
        </row>
        <row r="990">
          <cell r="O990" t="str">
            <v>Unknown Non-LeadUnknown Lead Lead Status Unknown</v>
          </cell>
          <cell r="U990" t="str">
            <v>Lead</v>
          </cell>
        </row>
        <row r="991">
          <cell r="O991" t="str">
            <v>Lead Status UnknownUnknown Lead Lead Status Unknown</v>
          </cell>
          <cell r="U991" t="str">
            <v>Lead</v>
          </cell>
        </row>
        <row r="992">
          <cell r="O992" t="str">
            <v>GalvanizedUnknown Lead Lead Status Unknown</v>
          </cell>
          <cell r="U992" t="str">
            <v>Lead</v>
          </cell>
        </row>
        <row r="993">
          <cell r="O993" t="str">
            <v xml:space="preserve"> Lead Unknown Lead Lead Status Unknown</v>
          </cell>
          <cell r="U993" t="str">
            <v>Lead</v>
          </cell>
        </row>
        <row r="994">
          <cell r="O994" t="str">
            <v>CopperUnknown Lead Lead Status Unknown</v>
          </cell>
          <cell r="U994" t="str">
            <v>Lead</v>
          </cell>
        </row>
        <row r="995">
          <cell r="O995" t="str">
            <v>PlasticUnknown Lead Lead Status Unknown</v>
          </cell>
          <cell r="U995" t="str">
            <v>Lead</v>
          </cell>
        </row>
        <row r="996">
          <cell r="O996" t="str">
            <v>Access DeniedUnknown Lead Lead Status Unknown</v>
          </cell>
          <cell r="U996" t="str">
            <v>Lead</v>
          </cell>
        </row>
        <row r="997">
          <cell r="O997" t="str">
            <v>OtherUnknown Lead Lead Status Unknown</v>
          </cell>
          <cell r="U997" t="str">
            <v>Lead</v>
          </cell>
        </row>
        <row r="998">
          <cell r="O998" t="str">
            <v>Unknown Non-LeadUnknownCopperLead Status Unknown</v>
          </cell>
          <cell r="U998" t="str">
            <v>Lead</v>
          </cell>
        </row>
        <row r="999">
          <cell r="O999" t="str">
            <v>Lead Status UnknownUnknownCopperLead Status Unknown</v>
          </cell>
          <cell r="U999" t="str">
            <v>Lead</v>
          </cell>
        </row>
        <row r="1000">
          <cell r="O1000" t="str">
            <v>GalvanizedUnknownCopperLead Status Unknown</v>
          </cell>
          <cell r="U1000" t="str">
            <v>Lead</v>
          </cell>
        </row>
        <row r="1001">
          <cell r="O1001" t="str">
            <v xml:space="preserve"> Lead UnknownCopperLead Status Unknown</v>
          </cell>
          <cell r="U1001" t="str">
            <v>Lead</v>
          </cell>
        </row>
        <row r="1002">
          <cell r="O1002" t="str">
            <v>CopperUnknownCopperLead Status Unknown</v>
          </cell>
          <cell r="U1002" t="str">
            <v>Lead</v>
          </cell>
        </row>
        <row r="1003">
          <cell r="O1003" t="str">
            <v>PlasticUnknownCopperLead Status Unknown</v>
          </cell>
          <cell r="U1003" t="str">
            <v>Lead</v>
          </cell>
        </row>
        <row r="1004">
          <cell r="O1004" t="str">
            <v>Access DeniedUnknownCopperLead Status Unknown</v>
          </cell>
          <cell r="U1004" t="str">
            <v>Lead</v>
          </cell>
        </row>
        <row r="1005">
          <cell r="O1005" t="str">
            <v>OtherUnknownCopperLead Status Unknown</v>
          </cell>
          <cell r="U1005" t="str">
            <v>Lead</v>
          </cell>
        </row>
        <row r="1006">
          <cell r="O1006" t="str">
            <v>Unknown Non-LeadUnknownPlasticLead Status Unknown</v>
          </cell>
          <cell r="U1006" t="str">
            <v>Lead</v>
          </cell>
        </row>
        <row r="1007">
          <cell r="O1007" t="str">
            <v>Lead Status UnknownUnknownPlasticLead Status Unknown</v>
          </cell>
          <cell r="U1007" t="str">
            <v>Lead</v>
          </cell>
        </row>
        <row r="1008">
          <cell r="O1008" t="str">
            <v>GalvanizedUnknownPlasticLead Status Unknown</v>
          </cell>
          <cell r="U1008" t="str">
            <v>Lead</v>
          </cell>
        </row>
        <row r="1009">
          <cell r="O1009" t="str">
            <v xml:space="preserve"> Lead UnknownPlasticLead Status Unknown</v>
          </cell>
          <cell r="U1009" t="str">
            <v>Lead</v>
          </cell>
        </row>
        <row r="1010">
          <cell r="O1010" t="str">
            <v>CopperUnknownPlasticLead Status Unknown</v>
          </cell>
          <cell r="U1010" t="str">
            <v>Lead</v>
          </cell>
        </row>
        <row r="1011">
          <cell r="O1011" t="str">
            <v>PlasticUnknownPlasticLead Status Unknown</v>
          </cell>
          <cell r="U1011" t="str">
            <v>Lead</v>
          </cell>
        </row>
        <row r="1012">
          <cell r="O1012" t="str">
            <v>Access DeniedUnknownPlasticLead Status Unknown</v>
          </cell>
          <cell r="U1012" t="str">
            <v>Lead</v>
          </cell>
        </row>
        <row r="1013">
          <cell r="O1013" t="str">
            <v>OtherUnknownPlasticLead Status Unknown</v>
          </cell>
          <cell r="U1013" t="str">
            <v>Lead</v>
          </cell>
        </row>
        <row r="1014">
          <cell r="O1014" t="str">
            <v>Unknown Non-LeadUnknownAccess DeniedLead Status Unknown</v>
          </cell>
          <cell r="U1014" t="str">
            <v>Lead</v>
          </cell>
        </row>
        <row r="1015">
          <cell r="O1015" t="str">
            <v>Lead Status UnknownUnknownAccess DeniedLead Status Unknown</v>
          </cell>
          <cell r="U1015" t="str">
            <v>Lead</v>
          </cell>
        </row>
        <row r="1016">
          <cell r="O1016" t="str">
            <v>GalvanizedUnknownAccess DeniedLead Status Unknown</v>
          </cell>
          <cell r="U1016" t="str">
            <v>Lead</v>
          </cell>
        </row>
        <row r="1017">
          <cell r="O1017" t="str">
            <v xml:space="preserve"> Lead UnknownAccess DeniedLead Status Unknown</v>
          </cell>
          <cell r="U1017" t="str">
            <v>Lead</v>
          </cell>
        </row>
        <row r="1018">
          <cell r="O1018" t="str">
            <v>CopperUnknownAccess DeniedLead Status Unknown</v>
          </cell>
          <cell r="U1018" t="str">
            <v>Lead</v>
          </cell>
        </row>
        <row r="1019">
          <cell r="O1019" t="str">
            <v>PlasticUnknownAccess DeniedLead Status Unknown</v>
          </cell>
          <cell r="U1019" t="str">
            <v>Lead</v>
          </cell>
        </row>
        <row r="1020">
          <cell r="O1020" t="str">
            <v>Access DeniedUnknownAccess DeniedLead Status Unknown</v>
          </cell>
          <cell r="U1020" t="str">
            <v>Lead</v>
          </cell>
        </row>
        <row r="1021">
          <cell r="O1021" t="str">
            <v>OtherUnknownAccess DeniedLead Status Unknown</v>
          </cell>
          <cell r="U1021" t="str">
            <v>Lead</v>
          </cell>
        </row>
        <row r="1022">
          <cell r="O1022" t="str">
            <v>Unknown Non-LeadUnknownOtherLead Status Unknown</v>
          </cell>
          <cell r="U1022" t="str">
            <v>Lead</v>
          </cell>
        </row>
        <row r="1023">
          <cell r="O1023" t="str">
            <v>Lead Status UnknownUnknownOtherLead Status Unknown</v>
          </cell>
          <cell r="U1023" t="str">
            <v>Lead</v>
          </cell>
        </row>
        <row r="1024">
          <cell r="O1024" t="str">
            <v>GalvanizedUnknownOtherLead Status Unknown</v>
          </cell>
          <cell r="U1024" t="str">
            <v>Lead</v>
          </cell>
        </row>
        <row r="1025">
          <cell r="O1025" t="str">
            <v xml:space="preserve"> Lead UnknownOtherLead Status Unknown</v>
          </cell>
          <cell r="U1025" t="str">
            <v>Lead</v>
          </cell>
        </row>
        <row r="1026">
          <cell r="O1026" t="str">
            <v>CopperUnknownOtherLead Status Unknown</v>
          </cell>
          <cell r="U1026" t="str">
            <v>Lead</v>
          </cell>
        </row>
        <row r="1027">
          <cell r="O1027" t="str">
            <v>PlasticUnknownOtherLead Status Unknown</v>
          </cell>
          <cell r="U1027" t="str">
            <v>Lead</v>
          </cell>
        </row>
        <row r="1028">
          <cell r="O1028" t="str">
            <v>Access DeniedUnknownOtherLead Status Unknown</v>
          </cell>
          <cell r="U1028" t="str">
            <v>Lead</v>
          </cell>
        </row>
        <row r="1029">
          <cell r="O1029" t="str">
            <v>OtherUnknownOtherLead Status Unknown</v>
          </cell>
          <cell r="U1029" t="str">
            <v>Lead</v>
          </cell>
        </row>
        <row r="1030">
          <cell r="O1030" t="str">
            <v>Combo</v>
          </cell>
          <cell r="U1030" t="str">
            <v>Outcome</v>
          </cell>
        </row>
        <row r="1031">
          <cell r="O1031" t="str">
            <v>Unknown Non-LeadYesUnknown Non-LeadNot Applicable</v>
          </cell>
          <cell r="U1031" t="str">
            <v>Non-Lead</v>
          </cell>
        </row>
        <row r="1032">
          <cell r="O1032" t="str">
            <v>Lead Status UnknownYesUnknown Non-LeadNot Applicable</v>
          </cell>
          <cell r="U1032" t="str">
            <v>Lead Status Unknown</v>
          </cell>
        </row>
        <row r="1033">
          <cell r="O1033" t="str">
            <v>GalvanizedYesUnknown Non-LeadNot Applicable</v>
          </cell>
          <cell r="U1033" t="str">
            <v>Galvanized Requiring Replacement</v>
          </cell>
        </row>
        <row r="1034">
          <cell r="O1034" t="str">
            <v xml:space="preserve"> Lead YesUnknown Non-LeadNot Applicable</v>
          </cell>
          <cell r="U1034" t="str">
            <v>Lead</v>
          </cell>
        </row>
        <row r="1035">
          <cell r="O1035" t="str">
            <v>CopperYesUnknown Non-LeadNot Applicable</v>
          </cell>
          <cell r="U1035" t="str">
            <v>Non-Lead</v>
          </cell>
        </row>
        <row r="1036">
          <cell r="O1036" t="str">
            <v>PlasticYesUnknown Non-LeadNot Applicable</v>
          </cell>
          <cell r="U1036" t="str">
            <v>Non-Lead</v>
          </cell>
        </row>
        <row r="1037">
          <cell r="O1037" t="str">
            <v>Access DeniedYesUnknown Non-LeadNot Applicable</v>
          </cell>
          <cell r="U1037" t="str">
            <v>Lead Status Unknown</v>
          </cell>
        </row>
        <row r="1038">
          <cell r="O1038" t="str">
            <v>OtherYesUnknown Non-LeadNot Applicable</v>
          </cell>
          <cell r="U1038" t="str">
            <v>Non-Lead</v>
          </cell>
        </row>
        <row r="1039">
          <cell r="O1039" t="str">
            <v>Unknown Non-LeadYesLead Status UnknownNot Applicable</v>
          </cell>
          <cell r="U1039" t="str">
            <v>Lead Status Unknown</v>
          </cell>
        </row>
        <row r="1040">
          <cell r="O1040" t="str">
            <v>Lead Status UnknownYesLead Status UnknownNot Applicable</v>
          </cell>
          <cell r="U1040" t="str">
            <v>Lead Status Unknown</v>
          </cell>
        </row>
        <row r="1041">
          <cell r="O1041" t="str">
            <v>GalvanizedYesLead Status UnknownNot Applicable</v>
          </cell>
          <cell r="U1041" t="str">
            <v>Lead Status Unknown</v>
          </cell>
        </row>
        <row r="1042">
          <cell r="O1042" t="str">
            <v xml:space="preserve"> Lead YesLead Status UnknownNot Applicable</v>
          </cell>
          <cell r="U1042" t="str">
            <v>Lead</v>
          </cell>
        </row>
        <row r="1043">
          <cell r="O1043" t="str">
            <v>CopperYesLead Status UnknownNot Applicable</v>
          </cell>
          <cell r="U1043" t="str">
            <v>Lead Status Unknown</v>
          </cell>
        </row>
        <row r="1044">
          <cell r="O1044" t="str">
            <v>PlasticYesLead Status UnknownNot Applicable</v>
          </cell>
          <cell r="U1044" t="str">
            <v>Lead Status Unknown</v>
          </cell>
        </row>
        <row r="1045">
          <cell r="O1045" t="str">
            <v>Access DeniedYesLead Status UnknownNot Applicable</v>
          </cell>
          <cell r="U1045" t="str">
            <v>Lead Status Unknown</v>
          </cell>
        </row>
        <row r="1046">
          <cell r="O1046" t="str">
            <v>OtherYesLead Status UnknownNot Applicable</v>
          </cell>
          <cell r="U1046" t="str">
            <v>Lead Status Unknown</v>
          </cell>
        </row>
        <row r="1047">
          <cell r="O1047" t="str">
            <v>Unknown Non-LeadYesGalvanizedNot Applicable</v>
          </cell>
          <cell r="U1047" t="str">
            <v>Galvanized Requiring Replacement</v>
          </cell>
        </row>
        <row r="1048">
          <cell r="O1048" t="str">
            <v>Lead Status UnknownYesGalvanizedNot Applicable</v>
          </cell>
          <cell r="U1048" t="str">
            <v>Lead Status Unknown</v>
          </cell>
        </row>
        <row r="1049">
          <cell r="O1049" t="str">
            <v>GalvanizedYesGalvanizedNot Applicable</v>
          </cell>
          <cell r="U1049" t="str">
            <v>Galvanized Requiring Replacement</v>
          </cell>
        </row>
        <row r="1050">
          <cell r="O1050" t="str">
            <v xml:space="preserve"> Lead YesGalvanizedNot Applicable</v>
          </cell>
          <cell r="U1050" t="str">
            <v>Lead</v>
          </cell>
        </row>
        <row r="1051">
          <cell r="O1051" t="str">
            <v>CopperYesGalvanizedNot Applicable</v>
          </cell>
          <cell r="U1051" t="str">
            <v>Galvanized Requiring Replacement</v>
          </cell>
        </row>
        <row r="1052">
          <cell r="O1052" t="str">
            <v>PlasticYesGalvanizedNot Applicable</v>
          </cell>
          <cell r="U1052" t="str">
            <v>Galvanized Requiring Replacement</v>
          </cell>
        </row>
        <row r="1053">
          <cell r="O1053" t="str">
            <v>Access DeniedYesGalvanizedNot Applicable</v>
          </cell>
          <cell r="U1053" t="str">
            <v>Lead Status Unknown</v>
          </cell>
        </row>
        <row r="1054">
          <cell r="O1054" t="str">
            <v>OtherYesGalvanizedNot Applicable</v>
          </cell>
          <cell r="U1054" t="str">
            <v>Galvanized Requiring Replacement</v>
          </cell>
        </row>
        <row r="1055">
          <cell r="O1055" t="str">
            <v>Unknown Non-LeadYes Lead Not Applicable</v>
          </cell>
          <cell r="U1055" t="str">
            <v>Lead</v>
          </cell>
        </row>
        <row r="1056">
          <cell r="O1056" t="str">
            <v>Lead Status UnknownYes Lead Not Applicable</v>
          </cell>
          <cell r="U1056" t="str">
            <v>Lead</v>
          </cell>
        </row>
        <row r="1057">
          <cell r="O1057" t="str">
            <v>GalvanizedYes Lead Not Applicable</v>
          </cell>
          <cell r="U1057" t="str">
            <v>Lead</v>
          </cell>
        </row>
        <row r="1058">
          <cell r="O1058" t="str">
            <v xml:space="preserve"> Lead Yes Lead Not Applicable</v>
          </cell>
          <cell r="U1058" t="str">
            <v>Lead</v>
          </cell>
        </row>
        <row r="1059">
          <cell r="O1059" t="str">
            <v>CopperYes Lead Not Applicable</v>
          </cell>
          <cell r="U1059" t="str">
            <v>Lead</v>
          </cell>
        </row>
        <row r="1060">
          <cell r="O1060" t="str">
            <v>PlasticYes Lead Not Applicable</v>
          </cell>
          <cell r="U1060" t="str">
            <v>Lead</v>
          </cell>
        </row>
        <row r="1061">
          <cell r="O1061" t="str">
            <v>Access DeniedYes Lead Not Applicable</v>
          </cell>
          <cell r="U1061" t="str">
            <v>Lead</v>
          </cell>
        </row>
        <row r="1062">
          <cell r="O1062" t="str">
            <v>OtherYes Lead Not Applicable</v>
          </cell>
          <cell r="U1062" t="str">
            <v>Lead</v>
          </cell>
        </row>
        <row r="1063">
          <cell r="O1063" t="str">
            <v>Unknown Non-LeadYesCopperNot Applicable</v>
          </cell>
          <cell r="U1063" t="str">
            <v>Non-Lead</v>
          </cell>
        </row>
        <row r="1064">
          <cell r="O1064" t="str">
            <v>Lead Status UnknownYesCopperNot Applicable</v>
          </cell>
          <cell r="U1064" t="str">
            <v>Lead Status Unknown</v>
          </cell>
        </row>
        <row r="1065">
          <cell r="O1065" t="str">
            <v>GalvanizedYesCopperNot Applicable</v>
          </cell>
          <cell r="U1065" t="str">
            <v>Galvanized Requiring Replacement</v>
          </cell>
        </row>
        <row r="1066">
          <cell r="O1066" t="str">
            <v xml:space="preserve"> Lead YesCopperNot Applicable</v>
          </cell>
          <cell r="U1066" t="str">
            <v>Lead</v>
          </cell>
        </row>
        <row r="1067">
          <cell r="O1067" t="str">
            <v>CopperYesCopperNot Applicable</v>
          </cell>
          <cell r="U1067" t="str">
            <v>Non-Lead</v>
          </cell>
        </row>
        <row r="1068">
          <cell r="O1068" t="str">
            <v>PlasticYesCopperNot Applicable</v>
          </cell>
          <cell r="U1068" t="str">
            <v>Non-Lead</v>
          </cell>
        </row>
        <row r="1069">
          <cell r="O1069" t="str">
            <v>Access DeniedYesCopperNot Applicable</v>
          </cell>
          <cell r="U1069" t="str">
            <v>Lead Status Unknown</v>
          </cell>
        </row>
        <row r="1070">
          <cell r="O1070" t="str">
            <v>OtherYesCopperNot Applicable</v>
          </cell>
          <cell r="U1070" t="str">
            <v>Non-Lead</v>
          </cell>
        </row>
        <row r="1071">
          <cell r="O1071" t="str">
            <v>Unknown Non-LeadYesPlasticNot Applicable</v>
          </cell>
          <cell r="U1071" t="str">
            <v>Non-Lead</v>
          </cell>
        </row>
        <row r="1072">
          <cell r="O1072" t="str">
            <v>Lead Status UnknownYesPlasticNot Applicable</v>
          </cell>
          <cell r="U1072" t="str">
            <v>Lead Status Unknown</v>
          </cell>
        </row>
        <row r="1073">
          <cell r="O1073" t="str">
            <v>GalvanizedYesPlasticNot Applicable</v>
          </cell>
          <cell r="U1073" t="str">
            <v>Galvanized Requiring Replacement</v>
          </cell>
        </row>
        <row r="1074">
          <cell r="O1074" t="str">
            <v xml:space="preserve"> Lead YesPlasticNot Applicable</v>
          </cell>
          <cell r="U1074" t="str">
            <v>Lead</v>
          </cell>
        </row>
        <row r="1075">
          <cell r="O1075" t="str">
            <v>CopperYesPlasticNot Applicable</v>
          </cell>
          <cell r="U1075" t="str">
            <v>Non-Lead</v>
          </cell>
        </row>
        <row r="1076">
          <cell r="O1076" t="str">
            <v>PlasticYesPlasticNot Applicable</v>
          </cell>
          <cell r="U1076" t="str">
            <v>Non-Lead</v>
          </cell>
        </row>
        <row r="1077">
          <cell r="O1077" t="str">
            <v>Access DeniedYesPlasticNot Applicable</v>
          </cell>
          <cell r="U1077" t="str">
            <v>Lead Status Unknown</v>
          </cell>
        </row>
        <row r="1078">
          <cell r="O1078" t="str">
            <v>OtherYesPlasticNot Applicable</v>
          </cell>
          <cell r="U1078" t="str">
            <v>Non-Lead</v>
          </cell>
        </row>
        <row r="1079">
          <cell r="O1079" t="str">
            <v>Unknown Non-LeadYesAccess DeniedNot Applicable</v>
          </cell>
          <cell r="U1079" t="str">
            <v>Lead Status Unknown</v>
          </cell>
        </row>
        <row r="1080">
          <cell r="O1080" t="str">
            <v>Lead Status UnknownYesAccess DeniedNot Applicable</v>
          </cell>
          <cell r="U1080" t="str">
            <v>Lead Status Unknown</v>
          </cell>
        </row>
        <row r="1081">
          <cell r="O1081" t="str">
            <v>GalvanizedYesAccess DeniedNot Applicable</v>
          </cell>
          <cell r="U1081" t="str">
            <v>Galvanized Requiring Replacement</v>
          </cell>
        </row>
        <row r="1082">
          <cell r="O1082" t="str">
            <v xml:space="preserve"> Lead YesAccess DeniedNot Applicable</v>
          </cell>
          <cell r="U1082" t="str">
            <v>Lead</v>
          </cell>
        </row>
        <row r="1083">
          <cell r="O1083" t="str">
            <v>CopperYesAccess DeniedNot Applicable</v>
          </cell>
          <cell r="U1083" t="str">
            <v>Lead Status Unknown</v>
          </cell>
        </row>
        <row r="1084">
          <cell r="O1084" t="str">
            <v>PlasticYesAccess DeniedNot Applicable</v>
          </cell>
          <cell r="U1084" t="str">
            <v>Lead Status Unknown</v>
          </cell>
        </row>
        <row r="1085">
          <cell r="O1085" t="str">
            <v>Access DeniedYesAccess DeniedNot Applicable</v>
          </cell>
          <cell r="U1085" t="str">
            <v>Lead Status Unknown</v>
          </cell>
        </row>
        <row r="1086">
          <cell r="O1086" t="str">
            <v>OtherYesAccess DeniedNot Applicable</v>
          </cell>
          <cell r="U1086" t="str">
            <v>Lead Status Unknown</v>
          </cell>
        </row>
        <row r="1087">
          <cell r="O1087" t="str">
            <v>Unknown Non-LeadYesOtherNot Applicable</v>
          </cell>
          <cell r="U1087" t="str">
            <v>Non-Lead</v>
          </cell>
        </row>
        <row r="1088">
          <cell r="O1088" t="str">
            <v>Lead Status UnknownYesOtherNot Applicable</v>
          </cell>
          <cell r="U1088" t="str">
            <v>Lead Status Unknown</v>
          </cell>
        </row>
        <row r="1089">
          <cell r="O1089" t="str">
            <v>GalvanizedYesOtherNot Applicable</v>
          </cell>
          <cell r="U1089" t="str">
            <v>Galvanized Requiring Replacement</v>
          </cell>
        </row>
        <row r="1090">
          <cell r="O1090" t="str">
            <v xml:space="preserve"> Lead YesOtherNot Applicable</v>
          </cell>
          <cell r="U1090" t="str">
            <v>Lead</v>
          </cell>
        </row>
        <row r="1091">
          <cell r="O1091" t="str">
            <v>CopperYesOtherNot Applicable</v>
          </cell>
          <cell r="U1091" t="str">
            <v>Non-Lead</v>
          </cell>
        </row>
        <row r="1092">
          <cell r="O1092" t="str">
            <v>PlasticYesOtherNot Applicable</v>
          </cell>
          <cell r="U1092" t="str">
            <v>Non-Lead</v>
          </cell>
        </row>
        <row r="1093">
          <cell r="O1093" t="str">
            <v>Access DeniedYesOtherNot Applicable</v>
          </cell>
          <cell r="U1093" t="str">
            <v>Lead Status Unknown</v>
          </cell>
        </row>
        <row r="1094">
          <cell r="O1094" t="str">
            <v>OtherYesOtherNot Applicable</v>
          </cell>
          <cell r="U1094" t="str">
            <v>Non-Lead</v>
          </cell>
        </row>
        <row r="1095">
          <cell r="O1095" t="str">
            <v>Unknown Non-LeadPresumed YesUnknown Non-LeadNot Applicable</v>
          </cell>
          <cell r="U1095" t="str">
            <v>Non-Lead</v>
          </cell>
        </row>
        <row r="1096">
          <cell r="O1096" t="str">
            <v>Lead Status UnknownPresumed YesUnknown Non-LeadNot Applicable</v>
          </cell>
          <cell r="U1096" t="str">
            <v>Lead Status Unknown</v>
          </cell>
        </row>
        <row r="1097">
          <cell r="O1097" t="str">
            <v>GalvanizedPresumed YesUnknown Non-LeadNot Applicable</v>
          </cell>
          <cell r="U1097" t="str">
            <v>Galvanized Requiring Replacement</v>
          </cell>
        </row>
        <row r="1098">
          <cell r="O1098" t="str">
            <v xml:space="preserve"> Lead Presumed YesUnknown Non-LeadNot Applicable</v>
          </cell>
          <cell r="U1098" t="str">
            <v>Lead</v>
          </cell>
        </row>
        <row r="1099">
          <cell r="O1099" t="str">
            <v>CopperPresumed YesUnknown Non-LeadNot Applicable</v>
          </cell>
          <cell r="U1099" t="str">
            <v>Non-Lead</v>
          </cell>
        </row>
        <row r="1100">
          <cell r="O1100" t="str">
            <v>PlasticPresumed YesUnknown Non-LeadNot Applicable</v>
          </cell>
          <cell r="U1100" t="str">
            <v>Non-Lead</v>
          </cell>
        </row>
        <row r="1101">
          <cell r="O1101" t="str">
            <v>Access DeniedPresumed YesUnknown Non-LeadNot Applicable</v>
          </cell>
          <cell r="U1101" t="str">
            <v>Lead Status Unknown</v>
          </cell>
        </row>
        <row r="1102">
          <cell r="O1102" t="str">
            <v>OtherPresumed YesUnknown Non-LeadNot Applicable</v>
          </cell>
          <cell r="U1102" t="str">
            <v>Non-Lead</v>
          </cell>
        </row>
        <row r="1103">
          <cell r="O1103" t="str">
            <v>Unknown Non-LeadPresumed YesLead Status UnknownNot Applicable</v>
          </cell>
          <cell r="U1103" t="str">
            <v>Lead Status Unknown</v>
          </cell>
        </row>
        <row r="1104">
          <cell r="O1104" t="str">
            <v>Lead Status UnknownPresumed YesLead Status UnknownNot Applicable</v>
          </cell>
          <cell r="U1104" t="str">
            <v>Lead Status Unknown</v>
          </cell>
        </row>
        <row r="1105">
          <cell r="O1105" t="str">
            <v>GalvanizedPresumed YesLead Status UnknownNot Applicable</v>
          </cell>
          <cell r="U1105" t="str">
            <v>Lead Status Unknown</v>
          </cell>
        </row>
        <row r="1106">
          <cell r="O1106" t="str">
            <v xml:space="preserve"> Lead Presumed YesLead Status UnknownNot Applicable</v>
          </cell>
          <cell r="U1106" t="str">
            <v>Lead</v>
          </cell>
        </row>
        <row r="1107">
          <cell r="O1107" t="str">
            <v>CopperPresumed YesLead Status UnknownNot Applicable</v>
          </cell>
          <cell r="U1107" t="str">
            <v>Lead Status Unknown</v>
          </cell>
        </row>
        <row r="1108">
          <cell r="O1108" t="str">
            <v>PlasticPresumed YesLead Status UnknownNot Applicable</v>
          </cell>
          <cell r="U1108" t="str">
            <v>Lead Status Unknown</v>
          </cell>
        </row>
        <row r="1109">
          <cell r="O1109" t="str">
            <v>Access DeniedPresumed YesLead Status UnknownNot Applicable</v>
          </cell>
          <cell r="U1109" t="str">
            <v>Lead Status Unknown</v>
          </cell>
        </row>
        <row r="1110">
          <cell r="O1110" t="str">
            <v>OtherPresumed YesLead Status UnknownNot Applicable</v>
          </cell>
          <cell r="U1110" t="str">
            <v>Lead Status Unknown</v>
          </cell>
        </row>
        <row r="1111">
          <cell r="O1111" t="str">
            <v>Unknown Non-LeadPresumed YesGalvanizedNot Applicable</v>
          </cell>
          <cell r="U1111" t="str">
            <v>Galvanized Requiring Replacement</v>
          </cell>
        </row>
        <row r="1112">
          <cell r="O1112" t="str">
            <v>Lead Status UnknownPresumed YesGalvanizedNot Applicable</v>
          </cell>
          <cell r="U1112" t="str">
            <v>Lead Status Unknown</v>
          </cell>
        </row>
        <row r="1113">
          <cell r="O1113" t="str">
            <v>GalvanizedPresumed YesGalvanizedNot Applicable</v>
          </cell>
          <cell r="U1113" t="str">
            <v>Galvanized Requiring Replacement</v>
          </cell>
        </row>
        <row r="1114">
          <cell r="O1114" t="str">
            <v xml:space="preserve"> Lead Presumed YesGalvanizedNot Applicable</v>
          </cell>
          <cell r="U1114" t="str">
            <v>Lead</v>
          </cell>
        </row>
        <row r="1115">
          <cell r="O1115" t="str">
            <v>CopperPresumed YesGalvanizedNot Applicable</v>
          </cell>
          <cell r="U1115" t="str">
            <v>Galvanized Requiring Replacement</v>
          </cell>
        </row>
        <row r="1116">
          <cell r="O1116" t="str">
            <v>PlasticPresumed YesGalvanizedNot Applicable</v>
          </cell>
          <cell r="U1116" t="str">
            <v>Galvanized Requiring Replacement</v>
          </cell>
        </row>
        <row r="1117">
          <cell r="O1117" t="str">
            <v>Access DeniedPresumed YesGalvanizedNot Applicable</v>
          </cell>
          <cell r="U1117" t="str">
            <v>Lead Status Unknown</v>
          </cell>
        </row>
        <row r="1118">
          <cell r="O1118" t="str">
            <v>OtherPresumed YesGalvanizedNot Applicable</v>
          </cell>
          <cell r="U1118" t="str">
            <v>Galvanized Requiring Replacement</v>
          </cell>
        </row>
        <row r="1119">
          <cell r="O1119" t="str">
            <v>Unknown Non-LeadPresumed Yes Lead Not Applicable</v>
          </cell>
          <cell r="U1119" t="str">
            <v>Lead</v>
          </cell>
        </row>
        <row r="1120">
          <cell r="O1120" t="str">
            <v>Lead Status UnknownPresumed Yes Lead Not Applicable</v>
          </cell>
          <cell r="U1120" t="str">
            <v>Lead</v>
          </cell>
        </row>
        <row r="1121">
          <cell r="O1121" t="str">
            <v>GalvanizedPresumed Yes Lead Not Applicable</v>
          </cell>
          <cell r="U1121" t="str">
            <v>Lead</v>
          </cell>
        </row>
        <row r="1122">
          <cell r="O1122" t="str">
            <v xml:space="preserve"> Lead Presumed Yes Lead Not Applicable</v>
          </cell>
          <cell r="U1122" t="str">
            <v>Lead</v>
          </cell>
        </row>
        <row r="1123">
          <cell r="O1123" t="str">
            <v>CopperPresumed Yes Lead Not Applicable</v>
          </cell>
          <cell r="U1123" t="str">
            <v>Lead</v>
          </cell>
        </row>
        <row r="1124">
          <cell r="O1124" t="str">
            <v>PlasticPresumed Yes Lead Not Applicable</v>
          </cell>
          <cell r="U1124" t="str">
            <v>Lead</v>
          </cell>
        </row>
        <row r="1125">
          <cell r="O1125" t="str">
            <v>Access DeniedPresumed Yes Lead Not Applicable</v>
          </cell>
          <cell r="U1125" t="str">
            <v>Lead</v>
          </cell>
        </row>
        <row r="1126">
          <cell r="O1126" t="str">
            <v>OtherPresumed Yes Lead Not Applicable</v>
          </cell>
          <cell r="U1126" t="str">
            <v>Lead</v>
          </cell>
        </row>
        <row r="1127">
          <cell r="O1127" t="str">
            <v>Unknown Non-LeadPresumed YesCopperNot Applicable</v>
          </cell>
          <cell r="U1127" t="str">
            <v>Non-Lead</v>
          </cell>
        </row>
        <row r="1128">
          <cell r="O1128" t="str">
            <v>Lead Status UnknownPresumed YesCopperNot Applicable</v>
          </cell>
          <cell r="U1128" t="str">
            <v>Lead Status Unknown</v>
          </cell>
        </row>
        <row r="1129">
          <cell r="O1129" t="str">
            <v>GalvanizedPresumed YesCopperNot Applicable</v>
          </cell>
          <cell r="U1129" t="str">
            <v>Galvanized Requiring Replacement</v>
          </cell>
        </row>
        <row r="1130">
          <cell r="O1130" t="str">
            <v xml:space="preserve"> Lead Presumed YesCopperNot Applicable</v>
          </cell>
          <cell r="U1130" t="str">
            <v>Lead</v>
          </cell>
        </row>
        <row r="1131">
          <cell r="O1131" t="str">
            <v>CopperPresumed YesCopperNot Applicable</v>
          </cell>
          <cell r="U1131" t="str">
            <v>Non-Lead</v>
          </cell>
        </row>
        <row r="1132">
          <cell r="O1132" t="str">
            <v>PlasticPresumed YesCopperNot Applicable</v>
          </cell>
          <cell r="U1132" t="str">
            <v>Non-Lead</v>
          </cell>
        </row>
        <row r="1133">
          <cell r="O1133" t="str">
            <v>Access DeniedPresumed YesCopperNot Applicable</v>
          </cell>
          <cell r="U1133" t="str">
            <v>Lead Status Unknown</v>
          </cell>
        </row>
        <row r="1134">
          <cell r="O1134" t="str">
            <v>OtherPresumed YesCopperNot Applicable</v>
          </cell>
          <cell r="U1134" t="str">
            <v>Non-Lead</v>
          </cell>
        </row>
        <row r="1135">
          <cell r="O1135" t="str">
            <v>Unknown Non-LeadPresumed YesPlasticNot Applicable</v>
          </cell>
          <cell r="U1135" t="str">
            <v>Non-Lead</v>
          </cell>
        </row>
        <row r="1136">
          <cell r="O1136" t="str">
            <v>Lead Status UnknownPresumed YesPlasticNot Applicable</v>
          </cell>
          <cell r="U1136" t="str">
            <v>Lead Status Unknown</v>
          </cell>
        </row>
        <row r="1137">
          <cell r="O1137" t="str">
            <v>GalvanizedPresumed YesPlasticNot Applicable</v>
          </cell>
          <cell r="U1137" t="str">
            <v>Galvanized Requiring Replacement</v>
          </cell>
        </row>
        <row r="1138">
          <cell r="O1138" t="str">
            <v xml:space="preserve"> Lead Presumed YesPlasticNot Applicable</v>
          </cell>
          <cell r="U1138" t="str">
            <v>Lead</v>
          </cell>
        </row>
        <row r="1139">
          <cell r="O1139" t="str">
            <v>CopperPresumed YesPlasticNot Applicable</v>
          </cell>
          <cell r="U1139" t="str">
            <v>Non-Lead</v>
          </cell>
        </row>
        <row r="1140">
          <cell r="O1140" t="str">
            <v>PlasticPresumed YesPlasticNot Applicable</v>
          </cell>
          <cell r="U1140" t="str">
            <v>Non-Lead</v>
          </cell>
        </row>
        <row r="1141">
          <cell r="O1141" t="str">
            <v>Access DeniedPresumed YesPlasticNot Applicable</v>
          </cell>
          <cell r="U1141" t="str">
            <v>Lead Status Unknown</v>
          </cell>
        </row>
        <row r="1142">
          <cell r="O1142" t="str">
            <v>OtherPresumed YesPlasticNot Applicable</v>
          </cell>
          <cell r="U1142" t="str">
            <v>Non-Lead</v>
          </cell>
        </row>
        <row r="1143">
          <cell r="O1143" t="str">
            <v>Unknown Non-LeadPresumed YesAccess DeniedNot Applicable</v>
          </cell>
          <cell r="U1143" t="str">
            <v>Lead Status Unknown</v>
          </cell>
        </row>
        <row r="1144">
          <cell r="O1144" t="str">
            <v>Lead Status UnknownPresumed YesAccess DeniedNot Applicable</v>
          </cell>
          <cell r="U1144" t="str">
            <v>Lead Status Unknown</v>
          </cell>
        </row>
        <row r="1145">
          <cell r="O1145" t="str">
            <v>GalvanizedPresumed YesAccess DeniedNot Applicable</v>
          </cell>
          <cell r="U1145" t="str">
            <v>Galvanized Requiring Replacement</v>
          </cell>
        </row>
        <row r="1146">
          <cell r="O1146" t="str">
            <v xml:space="preserve"> Lead Presumed YesAccess DeniedNot Applicable</v>
          </cell>
          <cell r="U1146" t="str">
            <v>Lead</v>
          </cell>
        </row>
        <row r="1147">
          <cell r="O1147" t="str">
            <v>CopperPresumed YesAccess DeniedNot Applicable</v>
          </cell>
          <cell r="U1147" t="str">
            <v>Lead Status Unknown</v>
          </cell>
        </row>
        <row r="1148">
          <cell r="O1148" t="str">
            <v>PlasticPresumed YesAccess DeniedNot Applicable</v>
          </cell>
          <cell r="U1148" t="str">
            <v>Lead Status Unknown</v>
          </cell>
        </row>
        <row r="1149">
          <cell r="O1149" t="str">
            <v>Access DeniedPresumed YesAccess DeniedNot Applicable</v>
          </cell>
          <cell r="U1149" t="str">
            <v>Lead Status Unknown</v>
          </cell>
        </row>
        <row r="1150">
          <cell r="O1150" t="str">
            <v>OtherPresumed YesAccess DeniedNot Applicable</v>
          </cell>
          <cell r="U1150" t="str">
            <v>Lead Status Unknown</v>
          </cell>
        </row>
        <row r="1151">
          <cell r="O1151" t="str">
            <v>Unknown Non-LeadPresumed YesOtherNot Applicable</v>
          </cell>
          <cell r="U1151" t="str">
            <v>Non-Lead</v>
          </cell>
        </row>
        <row r="1152">
          <cell r="O1152" t="str">
            <v>Lead Status UnknownPresumed YesOtherNot Applicable</v>
          </cell>
          <cell r="U1152" t="str">
            <v>Lead Status Unknown</v>
          </cell>
        </row>
        <row r="1153">
          <cell r="O1153" t="str">
            <v>GalvanizedPresumed YesOtherNot Applicable</v>
          </cell>
          <cell r="U1153" t="str">
            <v>Galvanized Requiring Replacement</v>
          </cell>
        </row>
        <row r="1154">
          <cell r="O1154" t="str">
            <v xml:space="preserve"> Lead Presumed YesOtherNot Applicable</v>
          </cell>
          <cell r="U1154" t="str">
            <v>Lead</v>
          </cell>
        </row>
        <row r="1155">
          <cell r="O1155" t="str">
            <v>CopperPresumed YesOtherNot Applicable</v>
          </cell>
          <cell r="U1155" t="str">
            <v>Non-Lead</v>
          </cell>
        </row>
        <row r="1156">
          <cell r="O1156" t="str">
            <v>PlasticPresumed YesOtherNot Applicable</v>
          </cell>
          <cell r="U1156" t="str">
            <v>Non-Lead</v>
          </cell>
        </row>
        <row r="1157">
          <cell r="O1157" t="str">
            <v>Access DeniedPresumed YesOtherNot Applicable</v>
          </cell>
          <cell r="U1157" t="str">
            <v>Lead Status Unknown</v>
          </cell>
        </row>
        <row r="1158">
          <cell r="O1158" t="str">
            <v>OtherPresumed YesOtherNot Applicable</v>
          </cell>
          <cell r="U1158" t="str">
            <v>Non-Lead</v>
          </cell>
        </row>
        <row r="1159">
          <cell r="O1159" t="str">
            <v>Unknown Non-LeadNoUnknown Non-LeadNot Applicable</v>
          </cell>
          <cell r="U1159" t="str">
            <v>Non-Lead</v>
          </cell>
        </row>
        <row r="1160">
          <cell r="O1160" t="str">
            <v>Lead Status UnknownNoUnknown Non-LeadNot Applicable</v>
          </cell>
          <cell r="U1160" t="str">
            <v>Lead Status Unknown</v>
          </cell>
        </row>
        <row r="1161">
          <cell r="O1161" t="str">
            <v>GalvanizedNoUnknown Non-LeadNot Applicable</v>
          </cell>
          <cell r="U1161" t="str">
            <v>Non-Lead</v>
          </cell>
        </row>
        <row r="1162">
          <cell r="O1162" t="str">
            <v xml:space="preserve"> Lead NoUnknown Non-LeadNot Applicable</v>
          </cell>
          <cell r="U1162" t="str">
            <v>Lead</v>
          </cell>
        </row>
        <row r="1163">
          <cell r="O1163" t="str">
            <v>CopperNoUnknown Non-LeadNot Applicable</v>
          </cell>
          <cell r="U1163" t="str">
            <v>Non-Lead</v>
          </cell>
        </row>
        <row r="1164">
          <cell r="O1164" t="str">
            <v>PlasticNoUnknown Non-LeadNot Applicable</v>
          </cell>
          <cell r="U1164" t="str">
            <v>Non-Lead</v>
          </cell>
        </row>
        <row r="1165">
          <cell r="O1165" t="str">
            <v>Access DeniedNoUnknown Non-LeadNot Applicable</v>
          </cell>
          <cell r="U1165" t="str">
            <v>Lead Status Unknown</v>
          </cell>
        </row>
        <row r="1166">
          <cell r="O1166" t="str">
            <v>OtherNoUnknown Non-LeadNot Applicable</v>
          </cell>
          <cell r="U1166" t="str">
            <v>Non-Lead</v>
          </cell>
        </row>
        <row r="1167">
          <cell r="O1167" t="str">
            <v>Unknown Non-LeadNoLead Status UnknownNot Applicable</v>
          </cell>
          <cell r="U1167" t="str">
            <v>Lead Status Unknown</v>
          </cell>
        </row>
        <row r="1168">
          <cell r="O1168" t="str">
            <v>Lead Status UnknownNoLead Status UnknownNot Applicable</v>
          </cell>
          <cell r="U1168" t="str">
            <v>Lead Status Unknown</v>
          </cell>
        </row>
        <row r="1169">
          <cell r="O1169" t="str">
            <v>GalvanizedNoLead Status UnknownNot Applicable</v>
          </cell>
          <cell r="U1169" t="str">
            <v>Lead Status Unknown</v>
          </cell>
        </row>
        <row r="1170">
          <cell r="O1170" t="str">
            <v xml:space="preserve"> Lead NoLead Status UnknownNot Applicable</v>
          </cell>
          <cell r="U1170" t="str">
            <v>Lead</v>
          </cell>
        </row>
        <row r="1171">
          <cell r="O1171" t="str">
            <v>CopperNoLead Status UnknownNot Applicable</v>
          </cell>
          <cell r="U1171" t="str">
            <v>Lead Status Unknown</v>
          </cell>
        </row>
        <row r="1172">
          <cell r="O1172" t="str">
            <v>PlasticNoLead Status UnknownNot Applicable</v>
          </cell>
          <cell r="U1172" t="str">
            <v>Lead Status Unknown</v>
          </cell>
        </row>
        <row r="1173">
          <cell r="O1173" t="str">
            <v>Access DeniedNoLead Status UnknownNot Applicable</v>
          </cell>
          <cell r="U1173" t="str">
            <v>Lead Status Unknown</v>
          </cell>
        </row>
        <row r="1174">
          <cell r="O1174" t="str">
            <v>OtherNoLead Status UnknownNot Applicable</v>
          </cell>
          <cell r="U1174" t="str">
            <v>Lead Status Unknown</v>
          </cell>
        </row>
        <row r="1175">
          <cell r="O1175" t="str">
            <v>Unknown Non-LeadNoGalvanizedNot Applicable</v>
          </cell>
          <cell r="U1175" t="str">
            <v>Non-Lead</v>
          </cell>
        </row>
        <row r="1176">
          <cell r="O1176" t="str">
            <v>Lead Status UnknownNoGalvanizedNot Applicable</v>
          </cell>
          <cell r="U1176" t="str">
            <v>Lead Status Unknown</v>
          </cell>
        </row>
        <row r="1177">
          <cell r="O1177" t="str">
            <v>GalvanizedNoGalvanizedNot Applicable</v>
          </cell>
          <cell r="U1177" t="str">
            <v>Non-Lead</v>
          </cell>
        </row>
        <row r="1178">
          <cell r="O1178" t="str">
            <v xml:space="preserve"> Lead NoGalvanizedNot Applicable</v>
          </cell>
          <cell r="U1178" t="str">
            <v>Lead</v>
          </cell>
        </row>
        <row r="1179">
          <cell r="O1179" t="str">
            <v>CopperNoGalvanizedNot Applicable</v>
          </cell>
          <cell r="U1179" t="str">
            <v>Non-Lead</v>
          </cell>
        </row>
        <row r="1180">
          <cell r="O1180" t="str">
            <v>PlasticNoGalvanizedNot Applicable</v>
          </cell>
          <cell r="U1180" t="str">
            <v>Non-Lead</v>
          </cell>
        </row>
        <row r="1181">
          <cell r="O1181" t="str">
            <v>Access DeniedNoGalvanizedNot Applicable</v>
          </cell>
          <cell r="U1181" t="str">
            <v>Lead Status Unknown</v>
          </cell>
        </row>
        <row r="1182">
          <cell r="O1182" t="str">
            <v>OtherNoGalvanizedNot Applicable</v>
          </cell>
          <cell r="U1182" t="str">
            <v>Non-Lead</v>
          </cell>
        </row>
        <row r="1183">
          <cell r="O1183" t="str">
            <v>Unknown Non-LeadNo Lead Not Applicable</v>
          </cell>
          <cell r="U1183" t="str">
            <v>Lead</v>
          </cell>
        </row>
        <row r="1184">
          <cell r="O1184" t="str">
            <v>Lead Status UnknownNo Lead Not Applicable</v>
          </cell>
          <cell r="U1184" t="str">
            <v>Lead</v>
          </cell>
        </row>
        <row r="1185">
          <cell r="O1185" t="str">
            <v>GalvanizedNo Lead Not Applicable</v>
          </cell>
          <cell r="U1185" t="str">
            <v>Lead</v>
          </cell>
        </row>
        <row r="1186">
          <cell r="O1186" t="str">
            <v xml:space="preserve"> Lead No Lead Not Applicable</v>
          </cell>
          <cell r="U1186" t="str">
            <v>Lead</v>
          </cell>
        </row>
        <row r="1187">
          <cell r="O1187" t="str">
            <v>CopperNo Lead Not Applicable</v>
          </cell>
          <cell r="U1187" t="str">
            <v>Lead</v>
          </cell>
        </row>
        <row r="1188">
          <cell r="O1188" t="str">
            <v>PlasticNo Lead Not Applicable</v>
          </cell>
          <cell r="U1188" t="str">
            <v>Lead</v>
          </cell>
        </row>
        <row r="1189">
          <cell r="O1189" t="str">
            <v>Access DeniedNo Lead Not Applicable</v>
          </cell>
          <cell r="U1189" t="str">
            <v>Lead</v>
          </cell>
        </row>
        <row r="1190">
          <cell r="O1190" t="str">
            <v>OtherNo Lead Not Applicable</v>
          </cell>
          <cell r="U1190" t="str">
            <v>Lead</v>
          </cell>
        </row>
        <row r="1191">
          <cell r="O1191" t="str">
            <v>Unknown Non-LeadNoCopperNot Applicable</v>
          </cell>
          <cell r="U1191" t="str">
            <v>Non-Lead</v>
          </cell>
        </row>
        <row r="1192">
          <cell r="O1192" t="str">
            <v>Lead Status UnknownNoCopperNot Applicable</v>
          </cell>
          <cell r="U1192" t="str">
            <v>Lead Status Unknown</v>
          </cell>
        </row>
        <row r="1193">
          <cell r="O1193" t="str">
            <v>GalvanizedNoCopperNot Applicable</v>
          </cell>
          <cell r="U1193" t="str">
            <v>Non-Lead</v>
          </cell>
        </row>
        <row r="1194">
          <cell r="O1194" t="str">
            <v xml:space="preserve"> Lead NoCopperNot Applicable</v>
          </cell>
          <cell r="U1194" t="str">
            <v>Lead</v>
          </cell>
        </row>
        <row r="1195">
          <cell r="O1195" t="str">
            <v>CopperNoCopperNot Applicable</v>
          </cell>
          <cell r="U1195" t="str">
            <v>Non-Lead</v>
          </cell>
        </row>
        <row r="1196">
          <cell r="O1196" t="str">
            <v>PlasticNoCopperNot Applicable</v>
          </cell>
          <cell r="U1196" t="str">
            <v>Non-Lead</v>
          </cell>
        </row>
        <row r="1197">
          <cell r="O1197" t="str">
            <v>Access DeniedNoCopperNot Applicable</v>
          </cell>
          <cell r="U1197" t="str">
            <v>Lead Status Unknown</v>
          </cell>
        </row>
        <row r="1198">
          <cell r="O1198" t="str">
            <v>OtherNoCopperNot Applicable</v>
          </cell>
          <cell r="U1198" t="str">
            <v>Non-Lead</v>
          </cell>
        </row>
        <row r="1199">
          <cell r="O1199" t="str">
            <v>Unknown Non-LeadNoPlasticNot Applicable</v>
          </cell>
          <cell r="U1199" t="str">
            <v>Non-Lead</v>
          </cell>
        </row>
        <row r="1200">
          <cell r="O1200" t="str">
            <v>Lead Status UnknownNoPlasticNot Applicable</v>
          </cell>
          <cell r="U1200" t="str">
            <v>Lead Status Unknown</v>
          </cell>
        </row>
        <row r="1201">
          <cell r="O1201" t="str">
            <v>GalvanizedNoPlasticNot Applicable</v>
          </cell>
          <cell r="U1201" t="str">
            <v>Non-Lead</v>
          </cell>
        </row>
        <row r="1202">
          <cell r="O1202" t="str">
            <v xml:space="preserve"> Lead NoPlasticNot Applicable</v>
          </cell>
          <cell r="U1202" t="str">
            <v>Lead</v>
          </cell>
        </row>
        <row r="1203">
          <cell r="O1203" t="str">
            <v>CopperNoPlasticNot Applicable</v>
          </cell>
          <cell r="U1203" t="str">
            <v>Non-Lead</v>
          </cell>
        </row>
        <row r="1204">
          <cell r="O1204" t="str">
            <v>PlasticNoPlasticNot Applicable</v>
          </cell>
          <cell r="U1204" t="str">
            <v>Non-Lead</v>
          </cell>
        </row>
        <row r="1205">
          <cell r="O1205" t="str">
            <v>Access DeniedNoPlasticNot Applicable</v>
          </cell>
          <cell r="U1205" t="str">
            <v>Lead Status Unknown</v>
          </cell>
        </row>
        <row r="1206">
          <cell r="O1206" t="str">
            <v>OtherNoPlasticNot Applicable</v>
          </cell>
          <cell r="U1206" t="str">
            <v>Non-Lead</v>
          </cell>
        </row>
        <row r="1207">
          <cell r="O1207" t="str">
            <v>Unknown Non-LeadNoAccess DeniedNot Applicable</v>
          </cell>
          <cell r="U1207" t="str">
            <v>Lead Status Unknown</v>
          </cell>
        </row>
        <row r="1208">
          <cell r="O1208" t="str">
            <v>Lead Status UnknownNoAccess DeniedNot Applicable</v>
          </cell>
          <cell r="U1208" t="str">
            <v>Lead Status Unknown</v>
          </cell>
        </row>
        <row r="1209">
          <cell r="O1209" t="str">
            <v>GalvanizedNoAccess DeniedNot Applicable</v>
          </cell>
          <cell r="U1209" t="str">
            <v>Lead Status Unknown</v>
          </cell>
        </row>
        <row r="1210">
          <cell r="O1210" t="str">
            <v xml:space="preserve"> Lead NoAccess DeniedNot Applicable</v>
          </cell>
          <cell r="U1210" t="str">
            <v>Lead</v>
          </cell>
        </row>
        <row r="1211">
          <cell r="O1211" t="str">
            <v>CopperNoAccess DeniedNot Applicable</v>
          </cell>
          <cell r="U1211" t="str">
            <v>Lead Status Unknown</v>
          </cell>
        </row>
        <row r="1212">
          <cell r="O1212" t="str">
            <v>PlasticNoAccess DeniedNot Applicable</v>
          </cell>
          <cell r="U1212" t="str">
            <v>Lead Status Unknown</v>
          </cell>
        </row>
        <row r="1213">
          <cell r="O1213" t="str">
            <v>Access DeniedNoAccess DeniedNot Applicable</v>
          </cell>
          <cell r="U1213" t="str">
            <v>Lead Status Unknown</v>
          </cell>
        </row>
        <row r="1214">
          <cell r="O1214" t="str">
            <v>OtherNoAccess DeniedNot Applicable</v>
          </cell>
          <cell r="U1214" t="str">
            <v>Lead Status Unknown</v>
          </cell>
        </row>
        <row r="1215">
          <cell r="O1215" t="str">
            <v>Unknown Non-LeadNoOtherNot Applicable</v>
          </cell>
          <cell r="U1215" t="str">
            <v>Non-Lead</v>
          </cell>
        </row>
        <row r="1216">
          <cell r="O1216" t="str">
            <v>Lead Status UnknownNoOtherNot Applicable</v>
          </cell>
          <cell r="U1216" t="str">
            <v>Lead Status Unknown</v>
          </cell>
        </row>
        <row r="1217">
          <cell r="O1217" t="str">
            <v>GalvanizedNoOtherNot Applicable</v>
          </cell>
          <cell r="U1217" t="str">
            <v>Non-Lead</v>
          </cell>
        </row>
        <row r="1218">
          <cell r="O1218" t="str">
            <v xml:space="preserve"> Lead NoOtherNot Applicable</v>
          </cell>
          <cell r="U1218" t="str">
            <v>Lead</v>
          </cell>
        </row>
        <row r="1219">
          <cell r="O1219" t="str">
            <v>CopperNoOtherNot Applicable</v>
          </cell>
          <cell r="U1219" t="str">
            <v>Non-Lead</v>
          </cell>
        </row>
        <row r="1220">
          <cell r="O1220" t="str">
            <v>PlasticNoOtherNot Applicable</v>
          </cell>
          <cell r="U1220" t="str">
            <v>Non-Lead</v>
          </cell>
        </row>
        <row r="1221">
          <cell r="O1221" t="str">
            <v>Access DeniedNoOtherNot Applicable</v>
          </cell>
          <cell r="U1221" t="str">
            <v>Lead Status Unknown</v>
          </cell>
        </row>
        <row r="1222">
          <cell r="O1222" t="str">
            <v>OtherNoOtherNot Applicable</v>
          </cell>
          <cell r="U1222" t="str">
            <v>Non-Lead</v>
          </cell>
        </row>
        <row r="1223">
          <cell r="O1223" t="str">
            <v>Unknown Non-LeadUnknownUnknown Non-LeadNot Applicable</v>
          </cell>
          <cell r="U1223" t="str">
            <v>Non-Lead</v>
          </cell>
        </row>
        <row r="1224">
          <cell r="O1224" t="str">
            <v>Lead Status UnknownUnknownUnknown Non-LeadNot Applicable</v>
          </cell>
          <cell r="U1224" t="str">
            <v>Lead Status Unknown</v>
          </cell>
        </row>
        <row r="1225">
          <cell r="O1225" t="str">
            <v>GalvanizedUnknownUnknown Non-LeadNot Applicable</v>
          </cell>
          <cell r="U1225" t="str">
            <v>Galvanized Requiring Replacement</v>
          </cell>
        </row>
        <row r="1226">
          <cell r="O1226" t="str">
            <v xml:space="preserve"> Lead UnknownUnknown Non-LeadNot Applicable</v>
          </cell>
          <cell r="U1226" t="str">
            <v>Lead</v>
          </cell>
        </row>
        <row r="1227">
          <cell r="O1227" t="str">
            <v>CopperUnknownUnknown Non-LeadNot Applicable</v>
          </cell>
          <cell r="U1227" t="str">
            <v>Non-Lead</v>
          </cell>
        </row>
        <row r="1228">
          <cell r="O1228" t="str">
            <v>PlasticUnknownUnknown Non-LeadNot Applicable</v>
          </cell>
          <cell r="U1228" t="str">
            <v>Non-Lead</v>
          </cell>
        </row>
        <row r="1229">
          <cell r="O1229" t="str">
            <v>Access DeniedUnknownUnknown Non-LeadNot Applicable</v>
          </cell>
          <cell r="U1229" t="str">
            <v>Lead Status Unknown</v>
          </cell>
        </row>
        <row r="1230">
          <cell r="O1230" t="str">
            <v>OtherUnknownUnknown Non-LeadNot Applicable</v>
          </cell>
          <cell r="U1230" t="str">
            <v>Non-Lead</v>
          </cell>
        </row>
        <row r="1231">
          <cell r="O1231" t="str">
            <v>Unknown Non-LeadUnknownLead Status UnknownNot Applicable</v>
          </cell>
          <cell r="U1231" t="str">
            <v>Lead Status Unknown</v>
          </cell>
        </row>
        <row r="1232">
          <cell r="O1232" t="str">
            <v>Lead Status UnknownUnknownLead Status UnknownNot Applicable</v>
          </cell>
          <cell r="U1232" t="str">
            <v>Lead Status Unknown</v>
          </cell>
        </row>
        <row r="1233">
          <cell r="O1233" t="str">
            <v>GalvanizedUnknownLead Status UnknownNot Applicable</v>
          </cell>
          <cell r="U1233" t="str">
            <v>Lead Status Unknown</v>
          </cell>
        </row>
        <row r="1234">
          <cell r="O1234" t="str">
            <v xml:space="preserve"> Lead UnknownLead Status UnknownNot Applicable</v>
          </cell>
          <cell r="U1234" t="str">
            <v>Lead</v>
          </cell>
        </row>
        <row r="1235">
          <cell r="O1235" t="str">
            <v>CopperUnknownLead Status UnknownNot Applicable</v>
          </cell>
          <cell r="U1235" t="str">
            <v>Lead Status Unknown</v>
          </cell>
        </row>
        <row r="1236">
          <cell r="O1236" t="str">
            <v>PlasticUnknownLead Status UnknownNot Applicable</v>
          </cell>
          <cell r="U1236" t="str">
            <v>Lead Status Unknown</v>
          </cell>
        </row>
        <row r="1237">
          <cell r="O1237" t="str">
            <v>Access DeniedUnknownLead Status UnknownNot Applicable</v>
          </cell>
          <cell r="U1237" t="str">
            <v>Lead Status Unknown</v>
          </cell>
        </row>
        <row r="1238">
          <cell r="O1238" t="str">
            <v>OtherUnknownLead Status UnknownNot Applicable</v>
          </cell>
          <cell r="U1238" t="str">
            <v>Lead Status Unknown</v>
          </cell>
        </row>
        <row r="1239">
          <cell r="O1239" t="str">
            <v>Unknown Non-LeadUnknownGalvanizedNot Applicable</v>
          </cell>
          <cell r="U1239" t="str">
            <v>Galvanized Requiring Replacement</v>
          </cell>
        </row>
        <row r="1240">
          <cell r="O1240" t="str">
            <v>Lead Status UnknownUnknownGalvanizedNot Applicable</v>
          </cell>
          <cell r="U1240" t="str">
            <v>Lead Status Unknown</v>
          </cell>
        </row>
        <row r="1241">
          <cell r="O1241" t="str">
            <v>GalvanizedUnknownGalvanizedNot Applicable</v>
          </cell>
          <cell r="U1241" t="str">
            <v>Galvanized Requiring Replacement</v>
          </cell>
        </row>
        <row r="1242">
          <cell r="O1242" t="str">
            <v xml:space="preserve"> Lead UnknownGalvanizedNot Applicable</v>
          </cell>
          <cell r="U1242" t="str">
            <v>Lead</v>
          </cell>
        </row>
        <row r="1243">
          <cell r="O1243" t="str">
            <v>CopperUnknownGalvanizedNot Applicable</v>
          </cell>
          <cell r="U1243" t="str">
            <v>Galvanized Requiring Replacement</v>
          </cell>
        </row>
        <row r="1244">
          <cell r="O1244" t="str">
            <v>PlasticUnknownGalvanizedNot Applicable</v>
          </cell>
          <cell r="U1244" t="str">
            <v>Galvanized Requiring Replacement</v>
          </cell>
        </row>
        <row r="1245">
          <cell r="O1245" t="str">
            <v>Access DeniedUnknownGalvanizedNot Applicable</v>
          </cell>
          <cell r="U1245" t="str">
            <v>Lead Status Unknown</v>
          </cell>
        </row>
        <row r="1246">
          <cell r="O1246" t="str">
            <v>OtherUnknownGalvanizedNot Applicable</v>
          </cell>
          <cell r="U1246" t="str">
            <v>Galvanized Requiring Replacement</v>
          </cell>
        </row>
        <row r="1247">
          <cell r="O1247" t="str">
            <v>Unknown Non-LeadUnknown Lead Not Applicable</v>
          </cell>
          <cell r="U1247" t="str">
            <v>Lead</v>
          </cell>
        </row>
        <row r="1248">
          <cell r="O1248" t="str">
            <v>Lead Status UnknownUnknown Lead Not Applicable</v>
          </cell>
          <cell r="U1248" t="str">
            <v>Lead</v>
          </cell>
        </row>
        <row r="1249">
          <cell r="O1249" t="str">
            <v>GalvanizedUnknown Lead Not Applicable</v>
          </cell>
          <cell r="U1249" t="str">
            <v>Lead</v>
          </cell>
        </row>
        <row r="1250">
          <cell r="O1250" t="str">
            <v xml:space="preserve"> Lead Unknown Lead Not Applicable</v>
          </cell>
          <cell r="U1250" t="str">
            <v>Lead</v>
          </cell>
        </row>
        <row r="1251">
          <cell r="O1251" t="str">
            <v>CopperUnknown Lead Not Applicable</v>
          </cell>
          <cell r="U1251" t="str">
            <v>Lead</v>
          </cell>
        </row>
        <row r="1252">
          <cell r="O1252" t="str">
            <v>PlasticUnknown Lead Not Applicable</v>
          </cell>
          <cell r="U1252" t="str">
            <v>Lead</v>
          </cell>
        </row>
        <row r="1253">
          <cell r="O1253" t="str">
            <v>Access DeniedUnknown Lead Not Applicable</v>
          </cell>
          <cell r="U1253" t="str">
            <v>Lead</v>
          </cell>
        </row>
        <row r="1254">
          <cell r="O1254" t="str">
            <v>OtherUnknown Lead Not Applicable</v>
          </cell>
          <cell r="U1254" t="str">
            <v>Lead</v>
          </cell>
        </row>
        <row r="1255">
          <cell r="O1255" t="str">
            <v>Unknown Non-LeadUnknownCopperNot Applicable</v>
          </cell>
          <cell r="U1255" t="str">
            <v>Non-Lead</v>
          </cell>
        </row>
        <row r="1256">
          <cell r="O1256" t="str">
            <v>Lead Status UnknownUnknownCopperNot Applicable</v>
          </cell>
          <cell r="U1256" t="str">
            <v>Lead Status Unknown</v>
          </cell>
        </row>
        <row r="1257">
          <cell r="O1257" t="str">
            <v>GalvanizedUnknownCopperNot Applicable</v>
          </cell>
          <cell r="U1257" t="str">
            <v>Galvanized Requiring Replacement</v>
          </cell>
        </row>
        <row r="1258">
          <cell r="O1258" t="str">
            <v xml:space="preserve"> Lead UnknownCopperNot Applicable</v>
          </cell>
          <cell r="U1258" t="str">
            <v>Lead</v>
          </cell>
        </row>
        <row r="1259">
          <cell r="O1259" t="str">
            <v>CopperUnknownCopperNot Applicable</v>
          </cell>
          <cell r="U1259" t="str">
            <v>Non-Lead</v>
          </cell>
        </row>
        <row r="1260">
          <cell r="O1260" t="str">
            <v>PlasticUnknownCopperNot Applicable</v>
          </cell>
          <cell r="U1260" t="str">
            <v>Non-Lead</v>
          </cell>
        </row>
        <row r="1261">
          <cell r="O1261" t="str">
            <v>Access DeniedUnknownCopperNot Applicable</v>
          </cell>
          <cell r="U1261" t="str">
            <v>Lead Status Unknown</v>
          </cell>
        </row>
        <row r="1262">
          <cell r="O1262" t="str">
            <v>OtherUnknownCopperNot Applicable</v>
          </cell>
          <cell r="U1262" t="str">
            <v>Non-Lead</v>
          </cell>
        </row>
        <row r="1263">
          <cell r="O1263" t="str">
            <v>Unknown Non-LeadUnknownPlasticNot Applicable</v>
          </cell>
          <cell r="U1263" t="str">
            <v>Non-Lead</v>
          </cell>
        </row>
        <row r="1264">
          <cell r="O1264" t="str">
            <v>Lead Status UnknownUnknownPlasticNot Applicable</v>
          </cell>
          <cell r="U1264" t="str">
            <v>Lead Status Unknown</v>
          </cell>
        </row>
        <row r="1265">
          <cell r="O1265" t="str">
            <v>GalvanizedUnknownPlasticNot Applicable</v>
          </cell>
          <cell r="U1265" t="str">
            <v>Galvanized Requiring Replacement</v>
          </cell>
        </row>
        <row r="1266">
          <cell r="O1266" t="str">
            <v xml:space="preserve"> Lead UnknownPlasticNot Applicable</v>
          </cell>
          <cell r="U1266" t="str">
            <v>Lead</v>
          </cell>
        </row>
        <row r="1267">
          <cell r="O1267" t="str">
            <v>CopperUnknownPlasticNot Applicable</v>
          </cell>
          <cell r="U1267" t="str">
            <v>Non-Lead</v>
          </cell>
        </row>
        <row r="1268">
          <cell r="O1268" t="str">
            <v>PlasticUnknownPlasticNot Applicable</v>
          </cell>
          <cell r="U1268" t="str">
            <v>Non-Lead</v>
          </cell>
        </row>
        <row r="1269">
          <cell r="O1269" t="str">
            <v>Access DeniedUnknownPlasticNot Applicable</v>
          </cell>
          <cell r="U1269" t="str">
            <v>Lead Status Unknown</v>
          </cell>
        </row>
        <row r="1270">
          <cell r="O1270" t="str">
            <v>OtherUnknownPlasticNot Applicable</v>
          </cell>
          <cell r="U1270" t="str">
            <v>Non-Lead</v>
          </cell>
        </row>
        <row r="1271">
          <cell r="O1271" t="str">
            <v>Unknown Non-LeadUnknownAccess DeniedNot Applicable</v>
          </cell>
          <cell r="U1271" t="str">
            <v>Lead Status Unknown</v>
          </cell>
        </row>
        <row r="1272">
          <cell r="O1272" t="str">
            <v>Lead Status UnknownUnknownAccess DeniedNot Applicable</v>
          </cell>
          <cell r="U1272" t="str">
            <v>Lead Status Unknown</v>
          </cell>
        </row>
        <row r="1273">
          <cell r="O1273" t="str">
            <v>GalvanizedUnknownAccess DeniedNot Applicable</v>
          </cell>
          <cell r="U1273" t="str">
            <v>Galvanized Requiring Replacement</v>
          </cell>
        </row>
        <row r="1274">
          <cell r="O1274" t="str">
            <v xml:space="preserve"> Lead UnknownAccess DeniedNot Applicable</v>
          </cell>
          <cell r="U1274" t="str">
            <v>Lead</v>
          </cell>
        </row>
        <row r="1275">
          <cell r="O1275" t="str">
            <v>CopperUnknownAccess DeniedNot Applicable</v>
          </cell>
          <cell r="U1275" t="str">
            <v>Lead Status Unknown</v>
          </cell>
        </row>
        <row r="1276">
          <cell r="O1276" t="str">
            <v>PlasticUnknownAccess DeniedNot Applicable</v>
          </cell>
          <cell r="U1276" t="str">
            <v>Lead Status Unknown</v>
          </cell>
        </row>
        <row r="1277">
          <cell r="O1277" t="str">
            <v>Access DeniedUnknownAccess DeniedNot Applicable</v>
          </cell>
          <cell r="U1277" t="str">
            <v>Lead Status Unknown</v>
          </cell>
        </row>
        <row r="1278">
          <cell r="O1278" t="str">
            <v>OtherUnknownAccess DeniedNot Applicable</v>
          </cell>
          <cell r="U1278" t="str">
            <v>Lead Status Unknown</v>
          </cell>
        </row>
        <row r="1279">
          <cell r="O1279" t="str">
            <v>Unknown Non-LeadUnknownOtherNot Applicable</v>
          </cell>
          <cell r="U1279" t="str">
            <v>Non-Lead</v>
          </cell>
        </row>
        <row r="1280">
          <cell r="O1280" t="str">
            <v>Lead Status UnknownUnknownOtherNot Applicable</v>
          </cell>
          <cell r="U1280" t="str">
            <v>Lead Status Unknown</v>
          </cell>
        </row>
        <row r="1281">
          <cell r="O1281" t="str">
            <v>GalvanizedUnknownOtherNot Applicable</v>
          </cell>
          <cell r="U1281" t="str">
            <v>Galvanized Requiring Replacement</v>
          </cell>
        </row>
        <row r="1282">
          <cell r="O1282" t="str">
            <v xml:space="preserve"> Lead UnknownOtherNot Applicable</v>
          </cell>
          <cell r="U1282" t="str">
            <v>Lead</v>
          </cell>
        </row>
        <row r="1283">
          <cell r="O1283" t="str">
            <v>CopperUnknownOtherNot Applicable</v>
          </cell>
          <cell r="U1283" t="str">
            <v>Non-Lead</v>
          </cell>
        </row>
        <row r="1284">
          <cell r="O1284" t="str">
            <v>PlasticUnknownOtherNot Applicable</v>
          </cell>
          <cell r="U1284" t="str">
            <v>Non-Lead</v>
          </cell>
        </row>
        <row r="1285">
          <cell r="O1285" t="str">
            <v>Access DeniedUnknownOtherNot Applicable</v>
          </cell>
          <cell r="U1285" t="str">
            <v>Lead Status Unknown</v>
          </cell>
        </row>
        <row r="1286">
          <cell r="O1286" t="str">
            <v>OtherUnknownOtherNot Applicable</v>
          </cell>
          <cell r="U1286" t="str">
            <v>Non-Lead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68"/>
  <sheetViews>
    <sheetView tabSelected="1" topLeftCell="A13" workbookViewId="0">
      <selection activeCell="BY11" sqref="BY11"/>
    </sheetView>
  </sheetViews>
  <sheetFormatPr defaultRowHeight="14.4" x14ac:dyDescent="0.3"/>
  <cols>
    <col min="1" max="1" width="22.6640625" customWidth="1"/>
    <col min="2" max="2" width="18.21875" customWidth="1"/>
    <col min="5" max="5" width="14.88671875" customWidth="1"/>
    <col min="6" max="6" width="13.88671875" customWidth="1"/>
    <col min="7" max="7" width="15.44140625" customWidth="1"/>
    <col min="8" max="16" width="16.44140625" customWidth="1"/>
    <col min="17" max="36" width="0.44140625" customWidth="1"/>
    <col min="37" max="55" width="0.21875" customWidth="1"/>
    <col min="56" max="74" width="0.109375" customWidth="1"/>
  </cols>
  <sheetData>
    <row r="1" spans="1:16" ht="16.2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1"/>
      <c r="P1" s="1"/>
    </row>
    <row r="2" spans="1:16" ht="15" thickBot="1" x14ac:dyDescent="0.35">
      <c r="A2" s="68" t="s">
        <v>0</v>
      </c>
      <c r="B2" s="69"/>
      <c r="C2" s="69"/>
      <c r="D2" s="69"/>
      <c r="E2" s="70"/>
      <c r="F2" s="3"/>
      <c r="G2" s="4" t="s">
        <v>1</v>
      </c>
      <c r="H2" s="5" t="s">
        <v>2</v>
      </c>
      <c r="I2" s="3"/>
      <c r="J2" s="3"/>
      <c r="K2" s="3"/>
      <c r="L2" s="3"/>
      <c r="M2" s="6"/>
      <c r="N2" s="6"/>
      <c r="O2" s="3"/>
      <c r="P2" s="3"/>
    </row>
    <row r="3" spans="1:16" x14ac:dyDescent="0.3">
      <c r="A3" s="7" t="s">
        <v>3</v>
      </c>
      <c r="B3" s="8" t="s">
        <v>4</v>
      </c>
      <c r="C3" s="8"/>
      <c r="D3" s="8"/>
      <c r="E3" s="9"/>
      <c r="F3" s="3"/>
      <c r="G3" s="10" t="s">
        <v>5</v>
      </c>
      <c r="H3" s="11">
        <f>COUNTIF(M:M,"Lead")</f>
        <v>0</v>
      </c>
      <c r="I3" s="3"/>
      <c r="J3" s="3" t="s">
        <v>6</v>
      </c>
      <c r="K3" s="3"/>
      <c r="L3" s="3"/>
      <c r="M3" s="6"/>
      <c r="N3" s="6"/>
      <c r="O3" s="3"/>
      <c r="P3" s="3"/>
    </row>
    <row r="4" spans="1:16" x14ac:dyDescent="0.3">
      <c r="A4" s="12" t="s">
        <v>7</v>
      </c>
      <c r="B4" s="13" t="s">
        <v>8</v>
      </c>
      <c r="C4" s="13"/>
      <c r="D4" s="13"/>
      <c r="E4" s="14"/>
      <c r="F4" s="3"/>
      <c r="G4" s="10" t="s">
        <v>9</v>
      </c>
      <c r="H4" s="11">
        <f>COUNTIF(M:M,"Non-Lead")</f>
        <v>1189</v>
      </c>
      <c r="I4" s="3"/>
      <c r="J4" s="3"/>
      <c r="K4" s="3"/>
      <c r="L4" s="3"/>
      <c r="M4" s="6"/>
      <c r="N4" s="6"/>
      <c r="O4" s="3"/>
      <c r="P4" s="3"/>
    </row>
    <row r="5" spans="1:16" x14ac:dyDescent="0.3">
      <c r="A5" s="15" t="s">
        <v>10</v>
      </c>
      <c r="B5" s="16">
        <v>45575</v>
      </c>
      <c r="C5" s="13"/>
      <c r="D5" s="13"/>
      <c r="E5" s="14"/>
      <c r="F5" s="3"/>
      <c r="G5" s="10" t="s">
        <v>11</v>
      </c>
      <c r="H5" s="11">
        <f>COUNTIF(M:M,"Galvanized Requiring Replacement")</f>
        <v>0</v>
      </c>
      <c r="I5" s="3"/>
      <c r="J5" s="3"/>
      <c r="K5" s="3"/>
      <c r="L5" s="3"/>
      <c r="M5" s="6"/>
      <c r="N5" s="6"/>
      <c r="O5" s="3"/>
      <c r="P5" s="3"/>
    </row>
    <row r="6" spans="1:16" ht="27.6" thickBot="1" x14ac:dyDescent="0.35">
      <c r="A6" s="3"/>
      <c r="B6" s="3"/>
      <c r="C6" s="3"/>
      <c r="D6" s="3"/>
      <c r="E6" s="3"/>
      <c r="F6" s="3"/>
      <c r="G6" s="17" t="s">
        <v>12</v>
      </c>
      <c r="H6" s="18">
        <f>COUNTIF(M:M,"Lead Status Unknown")</f>
        <v>0</v>
      </c>
      <c r="I6" s="3"/>
      <c r="J6" s="3"/>
      <c r="K6" s="3"/>
      <c r="L6" s="3"/>
      <c r="M6" s="6"/>
      <c r="N6" s="6"/>
      <c r="O6" s="3"/>
      <c r="P6" s="3"/>
    </row>
    <row r="7" spans="1:16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6"/>
      <c r="N7" s="6"/>
      <c r="O7" s="3"/>
      <c r="P7" s="3"/>
    </row>
    <row r="8" spans="1:16" ht="26.4" x14ac:dyDescent="0.3">
      <c r="A8" s="19" t="s">
        <v>13</v>
      </c>
      <c r="B8" s="19" t="s">
        <v>13</v>
      </c>
      <c r="C8" s="19" t="s">
        <v>13</v>
      </c>
      <c r="D8" s="19" t="s">
        <v>13</v>
      </c>
      <c r="E8" s="20" t="s">
        <v>14</v>
      </c>
      <c r="F8" s="21" t="s">
        <v>13</v>
      </c>
      <c r="G8" s="22" t="s">
        <v>13</v>
      </c>
      <c r="H8" s="23" t="s">
        <v>13</v>
      </c>
      <c r="I8" s="23" t="s">
        <v>13</v>
      </c>
      <c r="J8" s="23" t="s">
        <v>13</v>
      </c>
      <c r="K8" s="23" t="s">
        <v>13</v>
      </c>
      <c r="L8" s="24" t="s">
        <v>13</v>
      </c>
      <c r="M8" s="25" t="s">
        <v>13</v>
      </c>
      <c r="N8" s="26" t="s">
        <v>13</v>
      </c>
      <c r="O8" s="22" t="s">
        <v>13</v>
      </c>
      <c r="P8" s="27" t="s">
        <v>13</v>
      </c>
    </row>
    <row r="9" spans="1:16" ht="27" x14ac:dyDescent="0.3">
      <c r="A9" s="71" t="s">
        <v>15</v>
      </c>
      <c r="B9" s="72"/>
      <c r="C9" s="72"/>
      <c r="D9" s="73"/>
      <c r="E9" s="28" t="s">
        <v>16</v>
      </c>
      <c r="F9" s="74" t="s">
        <v>17</v>
      </c>
      <c r="G9" s="75"/>
      <c r="H9" s="76" t="s">
        <v>1511</v>
      </c>
      <c r="I9" s="77"/>
      <c r="J9" s="76" t="s">
        <v>1512</v>
      </c>
      <c r="K9" s="78"/>
      <c r="L9" s="29" t="s">
        <v>18</v>
      </c>
      <c r="M9" s="30" t="s">
        <v>19</v>
      </c>
      <c r="N9" s="30" t="s">
        <v>20</v>
      </c>
      <c r="O9" s="31" t="s">
        <v>21</v>
      </c>
      <c r="P9" s="32" t="s">
        <v>22</v>
      </c>
    </row>
    <row r="10" spans="1:16" ht="66.599999999999994" thickBot="1" x14ac:dyDescent="0.35">
      <c r="A10" s="33" t="s">
        <v>23</v>
      </c>
      <c r="B10" s="33" t="s">
        <v>24</v>
      </c>
      <c r="C10" s="33" t="s">
        <v>25</v>
      </c>
      <c r="D10" s="33" t="s">
        <v>26</v>
      </c>
      <c r="E10" s="34" t="s">
        <v>27</v>
      </c>
      <c r="F10" s="35" t="s">
        <v>28</v>
      </c>
      <c r="G10" s="36" t="s">
        <v>29</v>
      </c>
      <c r="H10" s="36" t="s">
        <v>28</v>
      </c>
      <c r="I10" s="36" t="s">
        <v>29</v>
      </c>
      <c r="J10" s="36" t="s">
        <v>28</v>
      </c>
      <c r="K10" s="36" t="s">
        <v>30</v>
      </c>
      <c r="L10" s="37" t="s">
        <v>31</v>
      </c>
      <c r="M10" s="38" t="s">
        <v>32</v>
      </c>
      <c r="N10" s="39" t="s">
        <v>32</v>
      </c>
      <c r="O10" s="40" t="s">
        <v>33</v>
      </c>
      <c r="P10" s="41" t="s">
        <v>34</v>
      </c>
    </row>
    <row r="11" spans="1:16" ht="106.2" thickBot="1" x14ac:dyDescent="0.35">
      <c r="A11" s="65" t="s">
        <v>35</v>
      </c>
      <c r="B11" s="66"/>
      <c r="C11" s="66"/>
      <c r="D11" s="67"/>
      <c r="E11" s="42" t="s">
        <v>36</v>
      </c>
      <c r="F11" s="43" t="s">
        <v>37</v>
      </c>
      <c r="G11" s="44" t="s">
        <v>38</v>
      </c>
      <c r="H11" s="44" t="s">
        <v>37</v>
      </c>
      <c r="I11" s="44" t="s">
        <v>37</v>
      </c>
      <c r="J11" s="44" t="s">
        <v>37</v>
      </c>
      <c r="K11" s="44" t="s">
        <v>37</v>
      </c>
      <c r="L11" s="45" t="s">
        <v>39</v>
      </c>
      <c r="M11" s="46" t="s">
        <v>40</v>
      </c>
      <c r="N11" s="47" t="s">
        <v>41</v>
      </c>
      <c r="O11" s="48" t="s">
        <v>42</v>
      </c>
      <c r="P11" s="49" t="s">
        <v>43</v>
      </c>
    </row>
    <row r="12" spans="1:16" ht="26.4" x14ac:dyDescent="0.3">
      <c r="A12" s="50" t="s">
        <v>44</v>
      </c>
      <c r="B12" s="50" t="s">
        <v>45</v>
      </c>
      <c r="C12" s="50" t="s">
        <v>46</v>
      </c>
      <c r="D12" s="50">
        <v>48933</v>
      </c>
      <c r="E12" s="51" t="s">
        <v>47</v>
      </c>
      <c r="F12" s="52" t="s">
        <v>48</v>
      </c>
      <c r="G12" s="53" t="s">
        <v>49</v>
      </c>
      <c r="H12" s="53" t="s">
        <v>50</v>
      </c>
      <c r="I12" s="54" t="s">
        <v>49</v>
      </c>
      <c r="J12" s="53" t="s">
        <v>48</v>
      </c>
      <c r="K12" s="54" t="s">
        <v>49</v>
      </c>
      <c r="L12" s="55" t="s">
        <v>51</v>
      </c>
      <c r="M12" s="56" t="str">
        <f>IF(OR(L12="",I12="",K12="",G12=""),"",INDEX([1]Equations!U:U,MATCH(_xlfn.CONCAT(K12,L12,I12,G12),[1]Equations!O:O,0)))</f>
        <v>Non-Lead</v>
      </c>
      <c r="N12" s="57" t="str">
        <f>IF(M12="","",IF(OR(M12="Galvanized Requiring Replacement",M12="Lead"),"Requires Replacement",IF(M12="Lead Status Unknown","Requires Verification","Replacement Not Required")))</f>
        <v>Replacement Not Required</v>
      </c>
      <c r="O12" s="53" t="s">
        <v>52</v>
      </c>
      <c r="P12" s="58"/>
    </row>
    <row r="13" spans="1:16" ht="26.4" x14ac:dyDescent="0.3">
      <c r="A13" s="59" t="s">
        <v>53</v>
      </c>
      <c r="B13" s="60" t="s">
        <v>54</v>
      </c>
      <c r="C13" s="60" t="s">
        <v>46</v>
      </c>
      <c r="D13" s="60">
        <v>49426</v>
      </c>
      <c r="E13" s="61"/>
      <c r="F13" s="59" t="s">
        <v>55</v>
      </c>
      <c r="G13" s="59" t="s">
        <v>49</v>
      </c>
      <c r="H13" s="59" t="s">
        <v>55</v>
      </c>
      <c r="I13" s="59" t="s">
        <v>49</v>
      </c>
      <c r="J13" s="59" t="s">
        <v>55</v>
      </c>
      <c r="K13" s="59" t="s">
        <v>49</v>
      </c>
      <c r="L13" s="59" t="s">
        <v>56</v>
      </c>
      <c r="M13" s="62" t="str">
        <f>IF(OR(L13="",I13="",K13="",G13=""),"",INDEX([1]Equations!U:U,MATCH(_xlfn.CONCAT(K13,L13,I13,G13),[1]Equations!O:O,0)))</f>
        <v>Non-Lead</v>
      </c>
      <c r="N13" s="63" t="str">
        <f t="shared" ref="N13:N76" si="0">IF(M13="","",IF(OR(M13="Galvanized Requiring Replacement",M13="Lead"),"Requires Replacement",IF(M13="Lead Status Unknown","Requires Verification","Replacement Not Required")))</f>
        <v>Replacement Not Required</v>
      </c>
      <c r="O13" s="59" t="s">
        <v>57</v>
      </c>
      <c r="P13" s="64"/>
    </row>
    <row r="14" spans="1:16" ht="26.4" x14ac:dyDescent="0.3">
      <c r="A14" s="59" t="s">
        <v>58</v>
      </c>
      <c r="B14" s="60" t="s">
        <v>54</v>
      </c>
      <c r="C14" s="60" t="s">
        <v>46</v>
      </c>
      <c r="D14" s="60">
        <v>49426</v>
      </c>
      <c r="E14" s="61"/>
      <c r="F14" s="59" t="s">
        <v>55</v>
      </c>
      <c r="G14" s="59" t="s">
        <v>49</v>
      </c>
      <c r="H14" s="59" t="s">
        <v>55</v>
      </c>
      <c r="I14" s="59" t="s">
        <v>49</v>
      </c>
      <c r="J14" s="59" t="s">
        <v>55</v>
      </c>
      <c r="K14" s="59" t="s">
        <v>49</v>
      </c>
      <c r="L14" s="59" t="s">
        <v>56</v>
      </c>
      <c r="M14" s="62" t="str">
        <f>IF(OR(L14="",I14="",K14="",G14=""),"",INDEX([1]Equations!U:U,MATCH(_xlfn.CONCAT(K14,L14,I14,G14),[1]Equations!O:O,0)))</f>
        <v>Non-Lead</v>
      </c>
      <c r="N14" s="63" t="str">
        <f t="shared" si="0"/>
        <v>Replacement Not Required</v>
      </c>
      <c r="O14" s="59" t="s">
        <v>57</v>
      </c>
      <c r="P14" s="64"/>
    </row>
    <row r="15" spans="1:16" x14ac:dyDescent="0.3">
      <c r="A15" s="59" t="s">
        <v>59</v>
      </c>
      <c r="B15" s="60" t="s">
        <v>54</v>
      </c>
      <c r="C15" s="60" t="s">
        <v>46</v>
      </c>
      <c r="D15" s="60">
        <v>49426</v>
      </c>
      <c r="E15" s="61"/>
      <c r="F15" s="59" t="s">
        <v>55</v>
      </c>
      <c r="G15" s="59" t="s">
        <v>49</v>
      </c>
      <c r="H15" s="59" t="s">
        <v>55</v>
      </c>
      <c r="I15" s="59" t="s">
        <v>49</v>
      </c>
      <c r="J15" s="59" t="s">
        <v>55</v>
      </c>
      <c r="K15" s="59" t="s">
        <v>60</v>
      </c>
      <c r="L15" s="59" t="s">
        <v>56</v>
      </c>
      <c r="M15" s="62" t="e">
        <f>IF(OR(L15="",I15="",K15="",G15=""),"",INDEX([1]Equations!U:U,MATCH(_xlfn.CONCAT(K15,L15,I15,G15),[1]Equations!O:O,0)))</f>
        <v>#N/A</v>
      </c>
      <c r="N15" s="63" t="e">
        <f t="shared" si="0"/>
        <v>#N/A</v>
      </c>
      <c r="O15" s="59" t="s">
        <v>57</v>
      </c>
      <c r="P15" s="64"/>
    </row>
    <row r="16" spans="1:16" x14ac:dyDescent="0.3">
      <c r="A16" s="59" t="s">
        <v>61</v>
      </c>
      <c r="B16" s="60" t="s">
        <v>54</v>
      </c>
      <c r="C16" s="60" t="s">
        <v>46</v>
      </c>
      <c r="D16" s="60">
        <v>49426</v>
      </c>
      <c r="E16" s="61"/>
      <c r="F16" s="59" t="s">
        <v>55</v>
      </c>
      <c r="G16" s="59" t="s">
        <v>49</v>
      </c>
      <c r="H16" s="59" t="s">
        <v>55</v>
      </c>
      <c r="I16" s="59" t="s">
        <v>49</v>
      </c>
      <c r="J16" s="59" t="s">
        <v>55</v>
      </c>
      <c r="K16" s="59" t="s">
        <v>60</v>
      </c>
      <c r="L16" s="59" t="s">
        <v>56</v>
      </c>
      <c r="M16" s="62" t="e">
        <f>IF(OR(L16="",I16="",K16="",G16=""),"",INDEX([1]Equations!U:U,MATCH(_xlfn.CONCAT(K16,L16,I16,G16),[1]Equations!O:O,0)))</f>
        <v>#N/A</v>
      </c>
      <c r="N16" s="63" t="e">
        <f t="shared" si="0"/>
        <v>#N/A</v>
      </c>
      <c r="O16" s="59" t="s">
        <v>57</v>
      </c>
      <c r="P16" s="64"/>
    </row>
    <row r="17" spans="1:16" ht="26.4" x14ac:dyDescent="0.3">
      <c r="A17" s="59" t="s">
        <v>62</v>
      </c>
      <c r="B17" s="60" t="s">
        <v>54</v>
      </c>
      <c r="C17" s="60" t="s">
        <v>46</v>
      </c>
      <c r="D17" s="60">
        <v>49426</v>
      </c>
      <c r="E17" s="61"/>
      <c r="F17" s="59" t="s">
        <v>55</v>
      </c>
      <c r="G17" s="59" t="s">
        <v>49</v>
      </c>
      <c r="H17" s="59" t="s">
        <v>55</v>
      </c>
      <c r="I17" s="59" t="s">
        <v>49</v>
      </c>
      <c r="J17" s="59" t="s">
        <v>55</v>
      </c>
      <c r="K17" s="59" t="s">
        <v>49</v>
      </c>
      <c r="L17" s="59" t="s">
        <v>56</v>
      </c>
      <c r="M17" s="62" t="str">
        <f>IF(OR(L17="",I17="",K17="",G17=""),"",INDEX([1]Equations!U:U,MATCH(_xlfn.CONCAT(K17,L17,I17,G17),[1]Equations!O:O,0)))</f>
        <v>Non-Lead</v>
      </c>
      <c r="N17" s="63" t="str">
        <f t="shared" si="0"/>
        <v>Replacement Not Required</v>
      </c>
      <c r="O17" s="59" t="s">
        <v>57</v>
      </c>
      <c r="P17" s="64"/>
    </row>
    <row r="18" spans="1:16" x14ac:dyDescent="0.3">
      <c r="A18" s="59" t="s">
        <v>63</v>
      </c>
      <c r="B18" s="60" t="s">
        <v>54</v>
      </c>
      <c r="C18" s="60" t="s">
        <v>46</v>
      </c>
      <c r="D18" s="60">
        <v>49426</v>
      </c>
      <c r="E18" s="61"/>
      <c r="F18" s="59" t="s">
        <v>55</v>
      </c>
      <c r="G18" s="59" t="s">
        <v>49</v>
      </c>
      <c r="H18" s="59" t="s">
        <v>55</v>
      </c>
      <c r="I18" s="59" t="s">
        <v>49</v>
      </c>
      <c r="J18" s="59" t="s">
        <v>55</v>
      </c>
      <c r="K18" s="59" t="s">
        <v>60</v>
      </c>
      <c r="L18" s="59" t="s">
        <v>56</v>
      </c>
      <c r="M18" s="62" t="e">
        <f>IF(OR(L18="",I18="",K18="",G18=""),"",INDEX([1]Equations!U:U,MATCH(_xlfn.CONCAT(K18,L18,I18,G18),[1]Equations!O:O,0)))</f>
        <v>#N/A</v>
      </c>
      <c r="N18" s="63" t="e">
        <f t="shared" si="0"/>
        <v>#N/A</v>
      </c>
      <c r="O18" s="59" t="s">
        <v>57</v>
      </c>
      <c r="P18" s="64"/>
    </row>
    <row r="19" spans="1:16" x14ac:dyDescent="0.3">
      <c r="A19" s="59" t="s">
        <v>64</v>
      </c>
      <c r="B19" s="60" t="s">
        <v>54</v>
      </c>
      <c r="C19" s="60" t="s">
        <v>46</v>
      </c>
      <c r="D19" s="60">
        <v>49426</v>
      </c>
      <c r="E19" s="61"/>
      <c r="F19" s="59" t="s">
        <v>55</v>
      </c>
      <c r="G19" s="59" t="s">
        <v>49</v>
      </c>
      <c r="H19" s="59" t="s">
        <v>55</v>
      </c>
      <c r="I19" s="59" t="s">
        <v>49</v>
      </c>
      <c r="J19" s="59" t="s">
        <v>55</v>
      </c>
      <c r="K19" s="59" t="s">
        <v>60</v>
      </c>
      <c r="L19" s="59" t="s">
        <v>56</v>
      </c>
      <c r="M19" s="62" t="e">
        <f>IF(OR(L19="",I19="",K19="",G19=""),"",INDEX([1]Equations!U:U,MATCH(_xlfn.CONCAT(K19,L19,I19,G19),[1]Equations!O:O,0)))</f>
        <v>#N/A</v>
      </c>
      <c r="N19" s="63" t="e">
        <f t="shared" si="0"/>
        <v>#N/A</v>
      </c>
      <c r="O19" s="59" t="s">
        <v>57</v>
      </c>
      <c r="P19" s="64"/>
    </row>
    <row r="20" spans="1:16" ht="26.4" x14ac:dyDescent="0.3">
      <c r="A20" s="59" t="s">
        <v>65</v>
      </c>
      <c r="B20" s="60" t="s">
        <v>54</v>
      </c>
      <c r="C20" s="60" t="s">
        <v>46</v>
      </c>
      <c r="D20" s="60">
        <v>49426</v>
      </c>
      <c r="E20" s="61"/>
      <c r="F20" s="59" t="s">
        <v>55</v>
      </c>
      <c r="G20" s="59" t="s">
        <v>49</v>
      </c>
      <c r="H20" s="59" t="s">
        <v>55</v>
      </c>
      <c r="I20" s="59" t="s">
        <v>49</v>
      </c>
      <c r="J20" s="59" t="s">
        <v>55</v>
      </c>
      <c r="K20" s="59" t="s">
        <v>49</v>
      </c>
      <c r="L20" s="59" t="s">
        <v>56</v>
      </c>
      <c r="M20" s="62" t="str">
        <f>IF(OR(L20="",I20="",K20="",G20=""),"",INDEX([1]Equations!U:U,MATCH(_xlfn.CONCAT(K20,L20,I20,G20),[1]Equations!O:O,0)))</f>
        <v>Non-Lead</v>
      </c>
      <c r="N20" s="63" t="str">
        <f t="shared" si="0"/>
        <v>Replacement Not Required</v>
      </c>
      <c r="O20" s="59" t="s">
        <v>57</v>
      </c>
      <c r="P20" s="64"/>
    </row>
    <row r="21" spans="1:16" x14ac:dyDescent="0.3">
      <c r="A21" s="59" t="s">
        <v>66</v>
      </c>
      <c r="B21" s="60" t="s">
        <v>54</v>
      </c>
      <c r="C21" s="60" t="s">
        <v>46</v>
      </c>
      <c r="D21" s="60">
        <v>49426</v>
      </c>
      <c r="E21" s="61"/>
      <c r="F21" s="59" t="s">
        <v>55</v>
      </c>
      <c r="G21" s="59" t="s">
        <v>49</v>
      </c>
      <c r="H21" s="59" t="s">
        <v>55</v>
      </c>
      <c r="I21" s="59" t="s">
        <v>49</v>
      </c>
      <c r="J21" s="59" t="s">
        <v>55</v>
      </c>
      <c r="K21" s="59" t="s">
        <v>60</v>
      </c>
      <c r="L21" s="59" t="s">
        <v>56</v>
      </c>
      <c r="M21" s="62" t="e">
        <f>IF(OR(L21="",I21="",K21="",G21=""),"",INDEX([1]Equations!U:U,MATCH(_xlfn.CONCAT(K21,L21,I21,G21),[1]Equations!O:O,0)))</f>
        <v>#N/A</v>
      </c>
      <c r="N21" s="63" t="e">
        <f t="shared" si="0"/>
        <v>#N/A</v>
      </c>
      <c r="O21" s="59" t="s">
        <v>57</v>
      </c>
      <c r="P21" s="64"/>
    </row>
    <row r="22" spans="1:16" ht="26.4" x14ac:dyDescent="0.3">
      <c r="A22" s="59" t="s">
        <v>67</v>
      </c>
      <c r="B22" s="60" t="s">
        <v>54</v>
      </c>
      <c r="C22" s="60" t="s">
        <v>46</v>
      </c>
      <c r="D22" s="60">
        <v>49426</v>
      </c>
      <c r="E22" s="61"/>
      <c r="F22" s="59" t="s">
        <v>55</v>
      </c>
      <c r="G22" s="59" t="s">
        <v>49</v>
      </c>
      <c r="H22" s="59" t="s">
        <v>55</v>
      </c>
      <c r="I22" s="59" t="s">
        <v>49</v>
      </c>
      <c r="J22" s="59" t="s">
        <v>55</v>
      </c>
      <c r="K22" s="59" t="s">
        <v>49</v>
      </c>
      <c r="L22" s="59" t="s">
        <v>56</v>
      </c>
      <c r="M22" s="62" t="str">
        <f>IF(OR(L22="",I22="",K22="",G22=""),"",INDEX([1]Equations!U:U,MATCH(_xlfn.CONCAT(K22,L22,I22,G22),[1]Equations!O:O,0)))</f>
        <v>Non-Lead</v>
      </c>
      <c r="N22" s="63" t="str">
        <f t="shared" si="0"/>
        <v>Replacement Not Required</v>
      </c>
      <c r="O22" s="59" t="s">
        <v>57</v>
      </c>
      <c r="P22" s="64"/>
    </row>
    <row r="23" spans="1:16" ht="26.4" x14ac:dyDescent="0.3">
      <c r="A23" s="59" t="s">
        <v>68</v>
      </c>
      <c r="B23" s="60" t="s">
        <v>54</v>
      </c>
      <c r="C23" s="60" t="s">
        <v>46</v>
      </c>
      <c r="D23" s="60">
        <v>49426</v>
      </c>
      <c r="E23" s="61"/>
      <c r="F23" s="59" t="s">
        <v>55</v>
      </c>
      <c r="G23" s="59" t="s">
        <v>49</v>
      </c>
      <c r="H23" s="59" t="s">
        <v>55</v>
      </c>
      <c r="I23" s="59" t="s">
        <v>49</v>
      </c>
      <c r="J23" s="59" t="s">
        <v>55</v>
      </c>
      <c r="K23" s="59" t="s">
        <v>49</v>
      </c>
      <c r="L23" s="59" t="s">
        <v>56</v>
      </c>
      <c r="M23" s="62" t="str">
        <f>IF(OR(L23="",I23="",K23="",G23=""),"",INDEX([1]Equations!U:U,MATCH(_xlfn.CONCAT(K23,L23,I23,G23),[1]Equations!O:O,0)))</f>
        <v>Non-Lead</v>
      </c>
      <c r="N23" s="63" t="str">
        <f t="shared" si="0"/>
        <v>Replacement Not Required</v>
      </c>
      <c r="O23" s="59" t="s">
        <v>57</v>
      </c>
      <c r="P23" s="64"/>
    </row>
    <row r="24" spans="1:16" x14ac:dyDescent="0.3">
      <c r="A24" s="59" t="s">
        <v>69</v>
      </c>
      <c r="B24" s="60" t="s">
        <v>54</v>
      </c>
      <c r="C24" s="60" t="s">
        <v>46</v>
      </c>
      <c r="D24" s="60">
        <v>49426</v>
      </c>
      <c r="E24" s="61"/>
      <c r="F24" s="59" t="s">
        <v>55</v>
      </c>
      <c r="G24" s="59" t="s">
        <v>70</v>
      </c>
      <c r="H24" s="59" t="s">
        <v>55</v>
      </c>
      <c r="I24" s="59" t="s">
        <v>70</v>
      </c>
      <c r="J24" s="59" t="s">
        <v>55</v>
      </c>
      <c r="K24" s="59" t="s">
        <v>70</v>
      </c>
      <c r="L24" s="59" t="s">
        <v>56</v>
      </c>
      <c r="M24" s="62" t="e">
        <f>IF(OR(L24="",I24="",K24="",G24=""),"",INDEX([1]Equations!U:U,MATCH(_xlfn.CONCAT(K24,L24,I24,G24),[1]Equations!O:O,0)))</f>
        <v>#N/A</v>
      </c>
      <c r="N24" s="63" t="e">
        <f t="shared" si="0"/>
        <v>#N/A</v>
      </c>
      <c r="O24" s="59" t="s">
        <v>57</v>
      </c>
      <c r="P24" s="64"/>
    </row>
    <row r="25" spans="1:16" x14ac:dyDescent="0.3">
      <c r="A25" s="59" t="s">
        <v>71</v>
      </c>
      <c r="B25" s="60" t="s">
        <v>54</v>
      </c>
      <c r="C25" s="60" t="s">
        <v>46</v>
      </c>
      <c r="D25" s="60">
        <v>49426</v>
      </c>
      <c r="E25" s="61"/>
      <c r="F25" s="59" t="s">
        <v>55</v>
      </c>
      <c r="G25" s="59" t="s">
        <v>49</v>
      </c>
      <c r="H25" s="59" t="s">
        <v>55</v>
      </c>
      <c r="I25" s="59" t="s">
        <v>49</v>
      </c>
      <c r="J25" s="59" t="s">
        <v>55</v>
      </c>
      <c r="K25" s="59" t="s">
        <v>60</v>
      </c>
      <c r="L25" s="59" t="s">
        <v>56</v>
      </c>
      <c r="M25" s="62" t="e">
        <f>IF(OR(L25="",I25="",K25="",G25=""),"",INDEX([1]Equations!U:U,MATCH(_xlfn.CONCAT(K25,L25,I25,G25),[1]Equations!O:O,0)))</f>
        <v>#N/A</v>
      </c>
      <c r="N25" s="63" t="e">
        <f t="shared" si="0"/>
        <v>#N/A</v>
      </c>
      <c r="O25" s="59" t="s">
        <v>57</v>
      </c>
      <c r="P25" s="64"/>
    </row>
    <row r="26" spans="1:16" ht="26.4" x14ac:dyDescent="0.3">
      <c r="A26" s="59" t="s">
        <v>72</v>
      </c>
      <c r="B26" s="60" t="s">
        <v>54</v>
      </c>
      <c r="C26" s="60" t="s">
        <v>46</v>
      </c>
      <c r="D26" s="60">
        <v>49426</v>
      </c>
      <c r="E26" s="61"/>
      <c r="F26" s="59" t="s">
        <v>55</v>
      </c>
      <c r="G26" s="59" t="s">
        <v>49</v>
      </c>
      <c r="H26" s="59" t="s">
        <v>55</v>
      </c>
      <c r="I26" s="59" t="s">
        <v>49</v>
      </c>
      <c r="J26" s="59" t="s">
        <v>55</v>
      </c>
      <c r="K26" s="59" t="s">
        <v>49</v>
      </c>
      <c r="L26" s="59" t="s">
        <v>56</v>
      </c>
      <c r="M26" s="62" t="str">
        <f>IF(OR(L26="",I26="",K26="",G26=""),"",INDEX([1]Equations!U:U,MATCH(_xlfn.CONCAT(K26,L26,I26,G26),[1]Equations!O:O,0)))</f>
        <v>Non-Lead</v>
      </c>
      <c r="N26" s="63" t="str">
        <f t="shared" si="0"/>
        <v>Replacement Not Required</v>
      </c>
      <c r="O26" s="59" t="s">
        <v>57</v>
      </c>
      <c r="P26" s="64"/>
    </row>
    <row r="27" spans="1:16" ht="26.4" x14ac:dyDescent="0.3">
      <c r="A27" s="59" t="s">
        <v>73</v>
      </c>
      <c r="B27" s="60" t="s">
        <v>54</v>
      </c>
      <c r="C27" s="60" t="s">
        <v>46</v>
      </c>
      <c r="D27" s="60">
        <v>49426</v>
      </c>
      <c r="E27" s="61"/>
      <c r="F27" s="59" t="s">
        <v>55</v>
      </c>
      <c r="G27" s="59" t="s">
        <v>49</v>
      </c>
      <c r="H27" s="59" t="s">
        <v>55</v>
      </c>
      <c r="I27" s="59" t="s">
        <v>49</v>
      </c>
      <c r="J27" s="59" t="s">
        <v>55</v>
      </c>
      <c r="K27" s="59" t="s">
        <v>49</v>
      </c>
      <c r="L27" s="59" t="s">
        <v>56</v>
      </c>
      <c r="M27" s="62" t="str">
        <f>IF(OR(L27="",I27="",K27="",G27=""),"",INDEX([1]Equations!U:U,MATCH(_xlfn.CONCAT(K27,L27,I27,G27),[1]Equations!O:O,0)))</f>
        <v>Non-Lead</v>
      </c>
      <c r="N27" s="63" t="str">
        <f t="shared" si="0"/>
        <v>Replacement Not Required</v>
      </c>
      <c r="O27" s="59" t="s">
        <v>57</v>
      </c>
      <c r="P27" s="64"/>
    </row>
    <row r="28" spans="1:16" x14ac:dyDescent="0.3">
      <c r="A28" s="59" t="s">
        <v>74</v>
      </c>
      <c r="B28" s="60" t="s">
        <v>54</v>
      </c>
      <c r="C28" s="60" t="s">
        <v>46</v>
      </c>
      <c r="D28" s="60">
        <v>49426</v>
      </c>
      <c r="E28" s="61"/>
      <c r="F28" s="59" t="s">
        <v>55</v>
      </c>
      <c r="G28" s="59" t="s">
        <v>49</v>
      </c>
      <c r="H28" s="59" t="s">
        <v>55</v>
      </c>
      <c r="I28" s="59" t="s">
        <v>49</v>
      </c>
      <c r="J28" s="59" t="s">
        <v>55</v>
      </c>
      <c r="K28" s="59" t="s">
        <v>60</v>
      </c>
      <c r="L28" s="59" t="s">
        <v>56</v>
      </c>
      <c r="M28" s="62" t="e">
        <f>IF(OR(L28="",I28="",K28="",G28=""),"",INDEX([1]Equations!U:U,MATCH(_xlfn.CONCAT(K28,L28,I28,G28),[1]Equations!O:O,0)))</f>
        <v>#N/A</v>
      </c>
      <c r="N28" s="63" t="e">
        <f t="shared" si="0"/>
        <v>#N/A</v>
      </c>
      <c r="O28" s="59" t="s">
        <v>57</v>
      </c>
      <c r="P28" s="64"/>
    </row>
    <row r="29" spans="1:16" ht="26.4" x14ac:dyDescent="0.3">
      <c r="A29" s="59" t="s">
        <v>75</v>
      </c>
      <c r="B29" s="60" t="s">
        <v>54</v>
      </c>
      <c r="C29" s="60" t="s">
        <v>46</v>
      </c>
      <c r="D29" s="60">
        <v>49426</v>
      </c>
      <c r="E29" s="61"/>
      <c r="F29" s="59" t="s">
        <v>55</v>
      </c>
      <c r="G29" s="59" t="s">
        <v>49</v>
      </c>
      <c r="H29" s="59" t="s">
        <v>55</v>
      </c>
      <c r="I29" s="59" t="s">
        <v>49</v>
      </c>
      <c r="J29" s="59" t="s">
        <v>55</v>
      </c>
      <c r="K29" s="59" t="s">
        <v>49</v>
      </c>
      <c r="L29" s="59" t="s">
        <v>56</v>
      </c>
      <c r="M29" s="62" t="str">
        <f>IF(OR(L29="",I29="",K29="",G29=""),"",INDEX([1]Equations!U:U,MATCH(_xlfn.CONCAT(K29,L29,I29,G29),[1]Equations!O:O,0)))</f>
        <v>Non-Lead</v>
      </c>
      <c r="N29" s="63" t="str">
        <f t="shared" si="0"/>
        <v>Replacement Not Required</v>
      </c>
      <c r="O29" s="59" t="s">
        <v>57</v>
      </c>
      <c r="P29" s="64"/>
    </row>
    <row r="30" spans="1:16" ht="26.4" x14ac:dyDescent="0.3">
      <c r="A30" s="59" t="s">
        <v>76</v>
      </c>
      <c r="B30" s="60" t="s">
        <v>54</v>
      </c>
      <c r="C30" s="60" t="s">
        <v>46</v>
      </c>
      <c r="D30" s="60">
        <v>49426</v>
      </c>
      <c r="E30" s="61"/>
      <c r="F30" s="59" t="s">
        <v>55</v>
      </c>
      <c r="G30" s="59" t="s">
        <v>49</v>
      </c>
      <c r="H30" s="59" t="s">
        <v>55</v>
      </c>
      <c r="I30" s="59" t="s">
        <v>49</v>
      </c>
      <c r="J30" s="59" t="s">
        <v>55</v>
      </c>
      <c r="K30" s="59" t="s">
        <v>49</v>
      </c>
      <c r="L30" s="59" t="s">
        <v>56</v>
      </c>
      <c r="M30" s="62" t="str">
        <f>IF(OR(L30="",I30="",K30="",G30=""),"",INDEX([1]Equations!U:U,MATCH(_xlfn.CONCAT(K30,L30,I30,G30),[1]Equations!O:O,0)))</f>
        <v>Non-Lead</v>
      </c>
      <c r="N30" s="63" t="str">
        <f t="shared" si="0"/>
        <v>Replacement Not Required</v>
      </c>
      <c r="O30" s="59" t="s">
        <v>57</v>
      </c>
      <c r="P30" s="64"/>
    </row>
    <row r="31" spans="1:16" ht="26.4" x14ac:dyDescent="0.3">
      <c r="A31" s="59" t="s">
        <v>77</v>
      </c>
      <c r="B31" s="60" t="s">
        <v>54</v>
      </c>
      <c r="C31" s="60" t="s">
        <v>46</v>
      </c>
      <c r="D31" s="60">
        <v>49426</v>
      </c>
      <c r="E31" s="61"/>
      <c r="F31" s="59" t="s">
        <v>55</v>
      </c>
      <c r="G31" s="59" t="s">
        <v>49</v>
      </c>
      <c r="H31" s="59" t="s">
        <v>55</v>
      </c>
      <c r="I31" s="59" t="s">
        <v>49</v>
      </c>
      <c r="J31" s="59" t="s">
        <v>55</v>
      </c>
      <c r="K31" s="59" t="s">
        <v>49</v>
      </c>
      <c r="L31" s="59" t="s">
        <v>56</v>
      </c>
      <c r="M31" s="62" t="str">
        <f>IF(OR(L31="",I31="",K31="",G31=""),"",INDEX([1]Equations!U:U,MATCH(_xlfn.CONCAT(K31,L31,I31,G31),[1]Equations!O:O,0)))</f>
        <v>Non-Lead</v>
      </c>
      <c r="N31" s="63" t="str">
        <f t="shared" si="0"/>
        <v>Replacement Not Required</v>
      </c>
      <c r="O31" s="59" t="s">
        <v>57</v>
      </c>
      <c r="P31" s="64"/>
    </row>
    <row r="32" spans="1:16" ht="26.4" x14ac:dyDescent="0.3">
      <c r="A32" s="59" t="s">
        <v>78</v>
      </c>
      <c r="B32" s="60" t="s">
        <v>54</v>
      </c>
      <c r="C32" s="60" t="s">
        <v>46</v>
      </c>
      <c r="D32" s="60">
        <v>49426</v>
      </c>
      <c r="E32" s="61"/>
      <c r="F32" s="59" t="s">
        <v>55</v>
      </c>
      <c r="G32" s="59" t="s">
        <v>49</v>
      </c>
      <c r="H32" s="59" t="s">
        <v>55</v>
      </c>
      <c r="I32" s="59" t="s">
        <v>49</v>
      </c>
      <c r="J32" s="59" t="s">
        <v>55</v>
      </c>
      <c r="K32" s="59" t="s">
        <v>49</v>
      </c>
      <c r="L32" s="59" t="s">
        <v>56</v>
      </c>
      <c r="M32" s="62" t="str">
        <f>IF(OR(L32="",I32="",K32="",G32=""),"",INDEX([1]Equations!U:U,MATCH(_xlfn.CONCAT(K32,L32,I32,G32),[1]Equations!O:O,0)))</f>
        <v>Non-Lead</v>
      </c>
      <c r="N32" s="63" t="str">
        <f t="shared" si="0"/>
        <v>Replacement Not Required</v>
      </c>
      <c r="O32" s="59" t="s">
        <v>57</v>
      </c>
      <c r="P32" s="64"/>
    </row>
    <row r="33" spans="1:16" ht="26.4" x14ac:dyDescent="0.3">
      <c r="A33" s="59" t="s">
        <v>79</v>
      </c>
      <c r="B33" s="60" t="s">
        <v>54</v>
      </c>
      <c r="C33" s="60" t="s">
        <v>46</v>
      </c>
      <c r="D33" s="60">
        <v>49426</v>
      </c>
      <c r="E33" s="61"/>
      <c r="F33" s="59" t="s">
        <v>55</v>
      </c>
      <c r="G33" s="59" t="s">
        <v>49</v>
      </c>
      <c r="H33" s="59" t="s">
        <v>55</v>
      </c>
      <c r="I33" s="59" t="s">
        <v>49</v>
      </c>
      <c r="J33" s="59" t="s">
        <v>55</v>
      </c>
      <c r="K33" s="59" t="s">
        <v>49</v>
      </c>
      <c r="L33" s="59" t="s">
        <v>56</v>
      </c>
      <c r="M33" s="62" t="str">
        <f>IF(OR(L33="",I33="",K33="",G33=""),"",INDEX([1]Equations!U:U,MATCH(_xlfn.CONCAT(K33,L33,I33,G33),[1]Equations!O:O,0)))</f>
        <v>Non-Lead</v>
      </c>
      <c r="N33" s="63" t="str">
        <f t="shared" si="0"/>
        <v>Replacement Not Required</v>
      </c>
      <c r="O33" s="59" t="s">
        <v>57</v>
      </c>
      <c r="P33" s="64"/>
    </row>
    <row r="34" spans="1:16" ht="26.4" x14ac:dyDescent="0.3">
      <c r="A34" s="59" t="s">
        <v>80</v>
      </c>
      <c r="B34" s="60" t="s">
        <v>54</v>
      </c>
      <c r="C34" s="60" t="s">
        <v>46</v>
      </c>
      <c r="D34" s="60">
        <v>49426</v>
      </c>
      <c r="E34" s="61"/>
      <c r="F34" s="59" t="s">
        <v>55</v>
      </c>
      <c r="G34" s="59" t="s">
        <v>49</v>
      </c>
      <c r="H34" s="59" t="s">
        <v>55</v>
      </c>
      <c r="I34" s="59" t="s">
        <v>49</v>
      </c>
      <c r="J34" s="59" t="s">
        <v>55</v>
      </c>
      <c r="K34" s="59" t="s">
        <v>49</v>
      </c>
      <c r="L34" s="59" t="s">
        <v>56</v>
      </c>
      <c r="M34" s="62" t="str">
        <f>IF(OR(L34="",I34="",K34="",G34=""),"",INDEX([1]Equations!U:U,MATCH(_xlfn.CONCAT(K34,L34,I34,G34),[1]Equations!O:O,0)))</f>
        <v>Non-Lead</v>
      </c>
      <c r="N34" s="63" t="str">
        <f t="shared" si="0"/>
        <v>Replacement Not Required</v>
      </c>
      <c r="O34" s="59" t="s">
        <v>57</v>
      </c>
      <c r="P34" s="64"/>
    </row>
    <row r="35" spans="1:16" ht="26.4" x14ac:dyDescent="0.3">
      <c r="A35" s="59" t="s">
        <v>81</v>
      </c>
      <c r="B35" s="60" t="s">
        <v>54</v>
      </c>
      <c r="C35" s="60" t="s">
        <v>46</v>
      </c>
      <c r="D35" s="60">
        <v>49426</v>
      </c>
      <c r="E35" s="61"/>
      <c r="F35" s="59" t="s">
        <v>55</v>
      </c>
      <c r="G35" s="59" t="s">
        <v>49</v>
      </c>
      <c r="H35" s="59" t="s">
        <v>55</v>
      </c>
      <c r="I35" s="59" t="s">
        <v>49</v>
      </c>
      <c r="J35" s="59" t="s">
        <v>55</v>
      </c>
      <c r="K35" s="59" t="s">
        <v>49</v>
      </c>
      <c r="L35" s="59" t="s">
        <v>56</v>
      </c>
      <c r="M35" s="62" t="str">
        <f>IF(OR(L35="",I35="",K35="",G35=""),"",INDEX([1]Equations!U:U,MATCH(_xlfn.CONCAT(K35,L35,I35,G35),[1]Equations!O:O,0)))</f>
        <v>Non-Lead</v>
      </c>
      <c r="N35" s="63" t="str">
        <f t="shared" si="0"/>
        <v>Replacement Not Required</v>
      </c>
      <c r="O35" s="59" t="s">
        <v>57</v>
      </c>
      <c r="P35" s="64"/>
    </row>
    <row r="36" spans="1:16" ht="26.4" x14ac:dyDescent="0.3">
      <c r="A36" s="59" t="s">
        <v>82</v>
      </c>
      <c r="B36" s="60" t="s">
        <v>54</v>
      </c>
      <c r="C36" s="60" t="s">
        <v>46</v>
      </c>
      <c r="D36" s="60">
        <v>49426</v>
      </c>
      <c r="E36" s="61"/>
      <c r="F36" s="59" t="s">
        <v>55</v>
      </c>
      <c r="G36" s="59" t="s">
        <v>49</v>
      </c>
      <c r="H36" s="59" t="s">
        <v>55</v>
      </c>
      <c r="I36" s="59" t="s">
        <v>49</v>
      </c>
      <c r="J36" s="59" t="s">
        <v>55</v>
      </c>
      <c r="K36" s="59" t="s">
        <v>49</v>
      </c>
      <c r="L36" s="59" t="s">
        <v>56</v>
      </c>
      <c r="M36" s="62" t="str">
        <f>IF(OR(L36="",I36="",K36="",G36=""),"",INDEX([1]Equations!U:U,MATCH(_xlfn.CONCAT(K36,L36,I36,G36),[1]Equations!O:O,0)))</f>
        <v>Non-Lead</v>
      </c>
      <c r="N36" s="63" t="str">
        <f t="shared" si="0"/>
        <v>Replacement Not Required</v>
      </c>
      <c r="O36" s="59" t="s">
        <v>57</v>
      </c>
      <c r="P36" s="64"/>
    </row>
    <row r="37" spans="1:16" ht="26.4" x14ac:dyDescent="0.3">
      <c r="A37" s="59" t="s">
        <v>83</v>
      </c>
      <c r="B37" s="60" t="s">
        <v>54</v>
      </c>
      <c r="C37" s="60" t="s">
        <v>46</v>
      </c>
      <c r="D37" s="60">
        <v>49426</v>
      </c>
      <c r="E37" s="61"/>
      <c r="F37" s="59" t="s">
        <v>55</v>
      </c>
      <c r="G37" s="59" t="s">
        <v>49</v>
      </c>
      <c r="H37" s="59" t="s">
        <v>55</v>
      </c>
      <c r="I37" s="59" t="s">
        <v>49</v>
      </c>
      <c r="J37" s="59" t="s">
        <v>55</v>
      </c>
      <c r="K37" s="59" t="s">
        <v>49</v>
      </c>
      <c r="L37" s="59" t="s">
        <v>56</v>
      </c>
      <c r="M37" s="62" t="str">
        <f>IF(OR(L37="",I37="",K37="",G37=""),"",INDEX([1]Equations!U:U,MATCH(_xlfn.CONCAT(K37,L37,I37,G37),[1]Equations!O:O,0)))</f>
        <v>Non-Lead</v>
      </c>
      <c r="N37" s="63" t="str">
        <f t="shared" si="0"/>
        <v>Replacement Not Required</v>
      </c>
      <c r="O37" s="59" t="s">
        <v>57</v>
      </c>
      <c r="P37" s="64"/>
    </row>
    <row r="38" spans="1:16" ht="26.4" x14ac:dyDescent="0.3">
      <c r="A38" s="59" t="s">
        <v>84</v>
      </c>
      <c r="B38" s="60" t="s">
        <v>54</v>
      </c>
      <c r="C38" s="60" t="s">
        <v>46</v>
      </c>
      <c r="D38" s="60">
        <v>49426</v>
      </c>
      <c r="E38" s="61"/>
      <c r="F38" s="59" t="s">
        <v>55</v>
      </c>
      <c r="G38" s="59" t="s">
        <v>49</v>
      </c>
      <c r="H38" s="59" t="s">
        <v>55</v>
      </c>
      <c r="I38" s="59" t="s">
        <v>49</v>
      </c>
      <c r="J38" s="59" t="s">
        <v>55</v>
      </c>
      <c r="K38" s="59" t="s">
        <v>49</v>
      </c>
      <c r="L38" s="59" t="s">
        <v>56</v>
      </c>
      <c r="M38" s="62" t="str">
        <f>IF(OR(L38="",I38="",K38="",G38=""),"",INDEX([1]Equations!U:U,MATCH(_xlfn.CONCAT(K38,L38,I38,G38),[1]Equations!O:O,0)))</f>
        <v>Non-Lead</v>
      </c>
      <c r="N38" s="63" t="str">
        <f t="shared" si="0"/>
        <v>Replacement Not Required</v>
      </c>
      <c r="O38" s="59" t="s">
        <v>57</v>
      </c>
      <c r="P38" s="64"/>
    </row>
    <row r="39" spans="1:16" x14ac:dyDescent="0.3">
      <c r="A39" s="59" t="s">
        <v>85</v>
      </c>
      <c r="B39" s="60" t="s">
        <v>54</v>
      </c>
      <c r="C39" s="60" t="s">
        <v>46</v>
      </c>
      <c r="D39" s="60">
        <v>49426</v>
      </c>
      <c r="E39" s="61"/>
      <c r="F39" s="59" t="s">
        <v>55</v>
      </c>
      <c r="G39" s="59" t="s">
        <v>49</v>
      </c>
      <c r="H39" s="59" t="s">
        <v>55</v>
      </c>
      <c r="I39" s="59" t="s">
        <v>49</v>
      </c>
      <c r="J39" s="59" t="s">
        <v>55</v>
      </c>
      <c r="K39" s="59" t="s">
        <v>60</v>
      </c>
      <c r="L39" s="59" t="s">
        <v>56</v>
      </c>
      <c r="M39" s="62" t="e">
        <f>IF(OR(L39="",I39="",K39="",G39=""),"",INDEX([1]Equations!U:U,MATCH(_xlfn.CONCAT(K39,L39,I39,G39),[1]Equations!O:O,0)))</f>
        <v>#N/A</v>
      </c>
      <c r="N39" s="63" t="e">
        <f t="shared" si="0"/>
        <v>#N/A</v>
      </c>
      <c r="O39" s="59" t="s">
        <v>57</v>
      </c>
      <c r="P39" s="64"/>
    </row>
    <row r="40" spans="1:16" ht="26.4" x14ac:dyDescent="0.3">
      <c r="A40" s="59" t="s">
        <v>86</v>
      </c>
      <c r="B40" s="60" t="s">
        <v>54</v>
      </c>
      <c r="C40" s="60" t="s">
        <v>46</v>
      </c>
      <c r="D40" s="60">
        <v>49426</v>
      </c>
      <c r="E40" s="61"/>
      <c r="F40" s="59" t="s">
        <v>55</v>
      </c>
      <c r="G40" s="59" t="s">
        <v>49</v>
      </c>
      <c r="H40" s="59" t="s">
        <v>55</v>
      </c>
      <c r="I40" s="59" t="s">
        <v>49</v>
      </c>
      <c r="J40" s="59" t="s">
        <v>55</v>
      </c>
      <c r="K40" s="59" t="s">
        <v>49</v>
      </c>
      <c r="L40" s="59" t="s">
        <v>56</v>
      </c>
      <c r="M40" s="62" t="str">
        <f>IF(OR(L40="",I40="",K40="",G40=""),"",INDEX([1]Equations!U:U,MATCH(_xlfn.CONCAT(K40,L40,I40,G40),[1]Equations!O:O,0)))</f>
        <v>Non-Lead</v>
      </c>
      <c r="N40" s="63" t="str">
        <f t="shared" si="0"/>
        <v>Replacement Not Required</v>
      </c>
      <c r="O40" s="59" t="s">
        <v>57</v>
      </c>
      <c r="P40" s="64"/>
    </row>
    <row r="41" spans="1:16" ht="26.4" x14ac:dyDescent="0.3">
      <c r="A41" s="59" t="s">
        <v>87</v>
      </c>
      <c r="B41" s="60" t="s">
        <v>54</v>
      </c>
      <c r="C41" s="60" t="s">
        <v>46</v>
      </c>
      <c r="D41" s="60">
        <v>49426</v>
      </c>
      <c r="E41" s="61"/>
      <c r="F41" s="59" t="s">
        <v>55</v>
      </c>
      <c r="G41" s="59" t="s">
        <v>49</v>
      </c>
      <c r="H41" s="59" t="s">
        <v>55</v>
      </c>
      <c r="I41" s="59" t="s">
        <v>49</v>
      </c>
      <c r="J41" s="59" t="s">
        <v>55</v>
      </c>
      <c r="K41" s="59" t="s">
        <v>49</v>
      </c>
      <c r="L41" s="59" t="s">
        <v>56</v>
      </c>
      <c r="M41" s="62" t="str">
        <f>IF(OR(L41="",I41="",K41="",G41=""),"",INDEX([1]Equations!U:U,MATCH(_xlfn.CONCAT(K41,L41,I41,G41),[1]Equations!O:O,0)))</f>
        <v>Non-Lead</v>
      </c>
      <c r="N41" s="63" t="str">
        <f t="shared" si="0"/>
        <v>Replacement Not Required</v>
      </c>
      <c r="O41" s="59" t="s">
        <v>57</v>
      </c>
      <c r="P41" s="64"/>
    </row>
    <row r="42" spans="1:16" ht="26.4" x14ac:dyDescent="0.3">
      <c r="A42" s="59" t="s">
        <v>88</v>
      </c>
      <c r="B42" s="60" t="s">
        <v>54</v>
      </c>
      <c r="C42" s="60" t="s">
        <v>46</v>
      </c>
      <c r="D42" s="60">
        <v>49426</v>
      </c>
      <c r="E42" s="61"/>
      <c r="F42" s="59" t="s">
        <v>55</v>
      </c>
      <c r="G42" s="59" t="s">
        <v>49</v>
      </c>
      <c r="H42" s="59" t="s">
        <v>55</v>
      </c>
      <c r="I42" s="59" t="s">
        <v>49</v>
      </c>
      <c r="J42" s="59" t="s">
        <v>55</v>
      </c>
      <c r="K42" s="59" t="s">
        <v>49</v>
      </c>
      <c r="L42" s="59" t="s">
        <v>56</v>
      </c>
      <c r="M42" s="62" t="str">
        <f>IF(OR(L42="",I42="",K42="",G42=""),"",INDEX([1]Equations!U:U,MATCH(_xlfn.CONCAT(K42,L42,I42,G42),[1]Equations!O:O,0)))</f>
        <v>Non-Lead</v>
      </c>
      <c r="N42" s="63" t="str">
        <f t="shared" si="0"/>
        <v>Replacement Not Required</v>
      </c>
      <c r="O42" s="59" t="s">
        <v>57</v>
      </c>
      <c r="P42" s="64"/>
    </row>
    <row r="43" spans="1:16" ht="26.4" x14ac:dyDescent="0.3">
      <c r="A43" s="59" t="s">
        <v>89</v>
      </c>
      <c r="B43" s="60" t="s">
        <v>54</v>
      </c>
      <c r="C43" s="60" t="s">
        <v>46</v>
      </c>
      <c r="D43" s="60">
        <v>49426</v>
      </c>
      <c r="E43" s="61"/>
      <c r="F43" s="59" t="s">
        <v>55</v>
      </c>
      <c r="G43" s="59" t="s">
        <v>49</v>
      </c>
      <c r="H43" s="59" t="s">
        <v>55</v>
      </c>
      <c r="I43" s="59" t="s">
        <v>49</v>
      </c>
      <c r="J43" s="59" t="s">
        <v>55</v>
      </c>
      <c r="K43" s="59" t="s">
        <v>49</v>
      </c>
      <c r="L43" s="59" t="s">
        <v>56</v>
      </c>
      <c r="M43" s="62" t="str">
        <f>IF(OR(L43="",I43="",K43="",G43=""),"",INDEX([1]Equations!U:U,MATCH(_xlfn.CONCAT(K43,L43,I43,G43),[1]Equations!O:O,0)))</f>
        <v>Non-Lead</v>
      </c>
      <c r="N43" s="63" t="str">
        <f t="shared" si="0"/>
        <v>Replacement Not Required</v>
      </c>
      <c r="O43" s="59" t="s">
        <v>57</v>
      </c>
      <c r="P43" s="64"/>
    </row>
    <row r="44" spans="1:16" ht="26.4" x14ac:dyDescent="0.3">
      <c r="A44" s="59" t="s">
        <v>90</v>
      </c>
      <c r="B44" s="60" t="s">
        <v>54</v>
      </c>
      <c r="C44" s="60" t="s">
        <v>46</v>
      </c>
      <c r="D44" s="60">
        <v>49426</v>
      </c>
      <c r="E44" s="61"/>
      <c r="F44" s="59" t="s">
        <v>55</v>
      </c>
      <c r="G44" s="59" t="s">
        <v>49</v>
      </c>
      <c r="H44" s="59" t="s">
        <v>55</v>
      </c>
      <c r="I44" s="59" t="s">
        <v>49</v>
      </c>
      <c r="J44" s="59" t="s">
        <v>55</v>
      </c>
      <c r="K44" s="59" t="s">
        <v>49</v>
      </c>
      <c r="L44" s="59" t="s">
        <v>56</v>
      </c>
      <c r="M44" s="62" t="str">
        <f>IF(OR(L44="",I44="",K44="",G44=""),"",INDEX([1]Equations!U:U,MATCH(_xlfn.CONCAT(K44,L44,I44,G44),[1]Equations!O:O,0)))</f>
        <v>Non-Lead</v>
      </c>
      <c r="N44" s="63" t="str">
        <f t="shared" si="0"/>
        <v>Replacement Not Required</v>
      </c>
      <c r="O44" s="59" t="s">
        <v>57</v>
      </c>
      <c r="P44" s="64"/>
    </row>
    <row r="45" spans="1:16" ht="26.4" x14ac:dyDescent="0.3">
      <c r="A45" s="59" t="s">
        <v>91</v>
      </c>
      <c r="B45" s="60" t="s">
        <v>54</v>
      </c>
      <c r="C45" s="60" t="s">
        <v>46</v>
      </c>
      <c r="D45" s="60">
        <v>49426</v>
      </c>
      <c r="E45" s="61"/>
      <c r="F45" s="59" t="s">
        <v>55</v>
      </c>
      <c r="G45" s="59" t="s">
        <v>49</v>
      </c>
      <c r="H45" s="59" t="s">
        <v>55</v>
      </c>
      <c r="I45" s="59" t="s">
        <v>49</v>
      </c>
      <c r="J45" s="59" t="s">
        <v>55</v>
      </c>
      <c r="K45" s="59" t="s">
        <v>49</v>
      </c>
      <c r="L45" s="59" t="s">
        <v>56</v>
      </c>
      <c r="M45" s="62" t="str">
        <f>IF(OR(L45="",I45="",K45="",G45=""),"",INDEX([1]Equations!U:U,MATCH(_xlfn.CONCAT(K45,L45,I45,G45),[1]Equations!O:O,0)))</f>
        <v>Non-Lead</v>
      </c>
      <c r="N45" s="63" t="str">
        <f t="shared" si="0"/>
        <v>Replacement Not Required</v>
      </c>
      <c r="O45" s="59" t="s">
        <v>57</v>
      </c>
      <c r="P45" s="64"/>
    </row>
    <row r="46" spans="1:16" ht="26.4" x14ac:dyDescent="0.3">
      <c r="A46" s="59" t="s">
        <v>92</v>
      </c>
      <c r="B46" s="60" t="s">
        <v>54</v>
      </c>
      <c r="C46" s="60" t="s">
        <v>46</v>
      </c>
      <c r="D46" s="60">
        <v>49426</v>
      </c>
      <c r="E46" s="61"/>
      <c r="F46" s="59" t="s">
        <v>55</v>
      </c>
      <c r="G46" s="59" t="s">
        <v>49</v>
      </c>
      <c r="H46" s="59" t="s">
        <v>55</v>
      </c>
      <c r="I46" s="59" t="s">
        <v>49</v>
      </c>
      <c r="J46" s="59" t="s">
        <v>55</v>
      </c>
      <c r="K46" s="59" t="s">
        <v>49</v>
      </c>
      <c r="L46" s="59" t="s">
        <v>56</v>
      </c>
      <c r="M46" s="62" t="str">
        <f>IF(OR(L46="",I46="",K46="",G46=""),"",INDEX([1]Equations!U:U,MATCH(_xlfn.CONCAT(K46,L46,I46,G46),[1]Equations!O:O,0)))</f>
        <v>Non-Lead</v>
      </c>
      <c r="N46" s="63" t="str">
        <f t="shared" si="0"/>
        <v>Replacement Not Required</v>
      </c>
      <c r="O46" s="59" t="s">
        <v>57</v>
      </c>
      <c r="P46" s="64"/>
    </row>
    <row r="47" spans="1:16" ht="26.4" x14ac:dyDescent="0.3">
      <c r="A47" s="59" t="s">
        <v>93</v>
      </c>
      <c r="B47" s="60" t="s">
        <v>54</v>
      </c>
      <c r="C47" s="60" t="s">
        <v>46</v>
      </c>
      <c r="D47" s="60">
        <v>49426</v>
      </c>
      <c r="E47" s="61"/>
      <c r="F47" s="59" t="s">
        <v>55</v>
      </c>
      <c r="G47" s="59" t="s">
        <v>49</v>
      </c>
      <c r="H47" s="59" t="s">
        <v>55</v>
      </c>
      <c r="I47" s="59" t="s">
        <v>49</v>
      </c>
      <c r="J47" s="59" t="s">
        <v>55</v>
      </c>
      <c r="K47" s="59" t="s">
        <v>49</v>
      </c>
      <c r="L47" s="59" t="s">
        <v>56</v>
      </c>
      <c r="M47" s="62" t="str">
        <f>IF(OR(L47="",I47="",K47="",G47=""),"",INDEX([1]Equations!U:U,MATCH(_xlfn.CONCAT(K47,L47,I47,G47),[1]Equations!O:O,0)))</f>
        <v>Non-Lead</v>
      </c>
      <c r="N47" s="63" t="str">
        <f t="shared" si="0"/>
        <v>Replacement Not Required</v>
      </c>
      <c r="O47" s="59" t="s">
        <v>57</v>
      </c>
      <c r="P47" s="64"/>
    </row>
    <row r="48" spans="1:16" ht="26.4" x14ac:dyDescent="0.3">
      <c r="A48" s="59" t="s">
        <v>94</v>
      </c>
      <c r="B48" s="60" t="s">
        <v>54</v>
      </c>
      <c r="C48" s="60" t="s">
        <v>46</v>
      </c>
      <c r="D48" s="60">
        <v>49426</v>
      </c>
      <c r="E48" s="61"/>
      <c r="F48" s="59" t="s">
        <v>55</v>
      </c>
      <c r="G48" s="59" t="s">
        <v>49</v>
      </c>
      <c r="H48" s="59" t="s">
        <v>55</v>
      </c>
      <c r="I48" s="59" t="s">
        <v>49</v>
      </c>
      <c r="J48" s="59" t="s">
        <v>55</v>
      </c>
      <c r="K48" s="59" t="s">
        <v>49</v>
      </c>
      <c r="L48" s="59" t="s">
        <v>56</v>
      </c>
      <c r="M48" s="62" t="str">
        <f>IF(OR(L48="",I48="",K48="",G48=""),"",INDEX([1]Equations!U:U,MATCH(_xlfn.CONCAT(K48,L48,I48,G48),[1]Equations!O:O,0)))</f>
        <v>Non-Lead</v>
      </c>
      <c r="N48" s="63" t="str">
        <f t="shared" si="0"/>
        <v>Replacement Not Required</v>
      </c>
      <c r="O48" s="59" t="s">
        <v>57</v>
      </c>
      <c r="P48" s="64"/>
    </row>
    <row r="49" spans="1:16" ht="26.4" x14ac:dyDescent="0.3">
      <c r="A49" s="59" t="s">
        <v>95</v>
      </c>
      <c r="B49" s="60" t="s">
        <v>54</v>
      </c>
      <c r="C49" s="60" t="s">
        <v>46</v>
      </c>
      <c r="D49" s="60">
        <v>49426</v>
      </c>
      <c r="E49" s="61"/>
      <c r="F49" s="59" t="s">
        <v>55</v>
      </c>
      <c r="G49" s="59" t="s">
        <v>49</v>
      </c>
      <c r="H49" s="59" t="s">
        <v>55</v>
      </c>
      <c r="I49" s="59" t="s">
        <v>49</v>
      </c>
      <c r="J49" s="59" t="s">
        <v>55</v>
      </c>
      <c r="K49" s="59" t="s">
        <v>49</v>
      </c>
      <c r="L49" s="59" t="s">
        <v>56</v>
      </c>
      <c r="M49" s="62" t="str">
        <f>IF(OR(L49="",I49="",K49="",G49=""),"",INDEX([1]Equations!U:U,MATCH(_xlfn.CONCAT(K49,L49,I49,G49),[1]Equations!O:O,0)))</f>
        <v>Non-Lead</v>
      </c>
      <c r="N49" s="63" t="str">
        <f t="shared" si="0"/>
        <v>Replacement Not Required</v>
      </c>
      <c r="O49" s="59" t="s">
        <v>57</v>
      </c>
      <c r="P49" s="64"/>
    </row>
    <row r="50" spans="1:16" ht="26.4" x14ac:dyDescent="0.3">
      <c r="A50" s="59" t="s">
        <v>96</v>
      </c>
      <c r="B50" s="60" t="s">
        <v>54</v>
      </c>
      <c r="C50" s="60" t="s">
        <v>46</v>
      </c>
      <c r="D50" s="60">
        <v>49426</v>
      </c>
      <c r="E50" s="61"/>
      <c r="F50" s="59" t="s">
        <v>55</v>
      </c>
      <c r="G50" s="59" t="s">
        <v>49</v>
      </c>
      <c r="H50" s="59" t="s">
        <v>55</v>
      </c>
      <c r="I50" s="59" t="s">
        <v>49</v>
      </c>
      <c r="J50" s="59" t="s">
        <v>55</v>
      </c>
      <c r="K50" s="59" t="s">
        <v>49</v>
      </c>
      <c r="L50" s="59" t="s">
        <v>56</v>
      </c>
      <c r="M50" s="62" t="str">
        <f>IF(OR(L50="",I50="",K50="",G50=""),"",INDEX([1]Equations!U:U,MATCH(_xlfn.CONCAT(K50,L50,I50,G50),[1]Equations!O:O,0)))</f>
        <v>Non-Lead</v>
      </c>
      <c r="N50" s="63" t="str">
        <f t="shared" si="0"/>
        <v>Replacement Not Required</v>
      </c>
      <c r="O50" s="59" t="s">
        <v>57</v>
      </c>
      <c r="P50" s="64"/>
    </row>
    <row r="51" spans="1:16" ht="26.4" x14ac:dyDescent="0.3">
      <c r="A51" s="59" t="s">
        <v>97</v>
      </c>
      <c r="B51" s="60" t="s">
        <v>54</v>
      </c>
      <c r="C51" s="60" t="s">
        <v>46</v>
      </c>
      <c r="D51" s="60">
        <v>49426</v>
      </c>
      <c r="E51" s="61"/>
      <c r="F51" s="59" t="s">
        <v>55</v>
      </c>
      <c r="G51" s="59" t="s">
        <v>49</v>
      </c>
      <c r="H51" s="59" t="s">
        <v>55</v>
      </c>
      <c r="I51" s="59" t="s">
        <v>49</v>
      </c>
      <c r="J51" s="59" t="s">
        <v>55</v>
      </c>
      <c r="K51" s="59" t="s">
        <v>49</v>
      </c>
      <c r="L51" s="59" t="s">
        <v>56</v>
      </c>
      <c r="M51" s="62" t="str">
        <f>IF(OR(L51="",I51="",K51="",G51=""),"",INDEX([1]Equations!U:U,MATCH(_xlfn.CONCAT(K51,L51,I51,G51),[1]Equations!O:O,0)))</f>
        <v>Non-Lead</v>
      </c>
      <c r="N51" s="63" t="str">
        <f t="shared" si="0"/>
        <v>Replacement Not Required</v>
      </c>
      <c r="O51" s="59" t="s">
        <v>57</v>
      </c>
      <c r="P51" s="64"/>
    </row>
    <row r="52" spans="1:16" ht="26.4" x14ac:dyDescent="0.3">
      <c r="A52" s="59" t="s">
        <v>98</v>
      </c>
      <c r="B52" s="60" t="s">
        <v>54</v>
      </c>
      <c r="C52" s="60" t="s">
        <v>46</v>
      </c>
      <c r="D52" s="60">
        <v>49426</v>
      </c>
      <c r="E52" s="61"/>
      <c r="F52" s="59" t="s">
        <v>55</v>
      </c>
      <c r="G52" s="59" t="s">
        <v>49</v>
      </c>
      <c r="H52" s="59" t="s">
        <v>55</v>
      </c>
      <c r="I52" s="59" t="s">
        <v>49</v>
      </c>
      <c r="J52" s="59" t="s">
        <v>55</v>
      </c>
      <c r="K52" s="59" t="s">
        <v>49</v>
      </c>
      <c r="L52" s="59" t="s">
        <v>56</v>
      </c>
      <c r="M52" s="62" t="str">
        <f>IF(OR(L52="",I52="",K52="",G52=""),"",INDEX([1]Equations!U:U,MATCH(_xlfn.CONCAT(K52,L52,I52,G52),[1]Equations!O:O,0)))</f>
        <v>Non-Lead</v>
      </c>
      <c r="N52" s="63" t="str">
        <f t="shared" si="0"/>
        <v>Replacement Not Required</v>
      </c>
      <c r="O52" s="59" t="s">
        <v>57</v>
      </c>
      <c r="P52" s="64"/>
    </row>
    <row r="53" spans="1:16" ht="26.4" x14ac:dyDescent="0.3">
      <c r="A53" s="59" t="s">
        <v>99</v>
      </c>
      <c r="B53" s="60" t="s">
        <v>54</v>
      </c>
      <c r="C53" s="60" t="s">
        <v>46</v>
      </c>
      <c r="D53" s="60">
        <v>49426</v>
      </c>
      <c r="E53" s="61"/>
      <c r="F53" s="59" t="s">
        <v>55</v>
      </c>
      <c r="G53" s="59" t="s">
        <v>49</v>
      </c>
      <c r="H53" s="59" t="s">
        <v>55</v>
      </c>
      <c r="I53" s="59" t="s">
        <v>49</v>
      </c>
      <c r="J53" s="59" t="s">
        <v>55</v>
      </c>
      <c r="K53" s="59" t="s">
        <v>49</v>
      </c>
      <c r="L53" s="59" t="s">
        <v>56</v>
      </c>
      <c r="M53" s="62" t="str">
        <f>IF(OR(L53="",I53="",K53="",G53=""),"",INDEX([1]Equations!U:U,MATCH(_xlfn.CONCAT(K53,L53,I53,G53),[1]Equations!O:O,0)))</f>
        <v>Non-Lead</v>
      </c>
      <c r="N53" s="63" t="str">
        <f t="shared" si="0"/>
        <v>Replacement Not Required</v>
      </c>
      <c r="O53" s="59" t="s">
        <v>57</v>
      </c>
      <c r="P53" s="64"/>
    </row>
    <row r="54" spans="1:16" ht="26.4" x14ac:dyDescent="0.3">
      <c r="A54" s="59" t="s">
        <v>100</v>
      </c>
      <c r="B54" s="60" t="s">
        <v>54</v>
      </c>
      <c r="C54" s="60" t="s">
        <v>46</v>
      </c>
      <c r="D54" s="60">
        <v>49426</v>
      </c>
      <c r="E54" s="61"/>
      <c r="F54" s="59" t="s">
        <v>55</v>
      </c>
      <c r="G54" s="59" t="s">
        <v>49</v>
      </c>
      <c r="H54" s="59" t="s">
        <v>55</v>
      </c>
      <c r="I54" s="59" t="s">
        <v>49</v>
      </c>
      <c r="J54" s="59" t="s">
        <v>55</v>
      </c>
      <c r="K54" s="59" t="s">
        <v>49</v>
      </c>
      <c r="L54" s="59" t="s">
        <v>56</v>
      </c>
      <c r="M54" s="62" t="str">
        <f>IF(OR(L54="",I54="",K54="",G54=""),"",INDEX([1]Equations!U:U,MATCH(_xlfn.CONCAT(K54,L54,I54,G54),[1]Equations!O:O,0)))</f>
        <v>Non-Lead</v>
      </c>
      <c r="N54" s="63" t="str">
        <f t="shared" si="0"/>
        <v>Replacement Not Required</v>
      </c>
      <c r="O54" s="59" t="s">
        <v>57</v>
      </c>
      <c r="P54" s="64"/>
    </row>
    <row r="55" spans="1:16" ht="26.4" x14ac:dyDescent="0.3">
      <c r="A55" s="59" t="s">
        <v>101</v>
      </c>
      <c r="B55" s="60" t="s">
        <v>54</v>
      </c>
      <c r="C55" s="60" t="s">
        <v>46</v>
      </c>
      <c r="D55" s="60">
        <v>49426</v>
      </c>
      <c r="E55" s="61"/>
      <c r="F55" s="59" t="s">
        <v>55</v>
      </c>
      <c r="G55" s="59" t="s">
        <v>49</v>
      </c>
      <c r="H55" s="59" t="s">
        <v>55</v>
      </c>
      <c r="I55" s="59" t="s">
        <v>49</v>
      </c>
      <c r="J55" s="59" t="s">
        <v>55</v>
      </c>
      <c r="K55" s="59" t="s">
        <v>49</v>
      </c>
      <c r="L55" s="59" t="s">
        <v>56</v>
      </c>
      <c r="M55" s="62" t="str">
        <f>IF(OR(L55="",I55="",K55="",G55=""),"",INDEX([1]Equations!U:U,MATCH(_xlfn.CONCAT(K55,L55,I55,G55),[1]Equations!O:O,0)))</f>
        <v>Non-Lead</v>
      </c>
      <c r="N55" s="63" t="str">
        <f t="shared" si="0"/>
        <v>Replacement Not Required</v>
      </c>
      <c r="O55" s="59" t="s">
        <v>57</v>
      </c>
      <c r="P55" s="64"/>
    </row>
    <row r="56" spans="1:16" ht="26.4" x14ac:dyDescent="0.3">
      <c r="A56" s="59" t="s">
        <v>102</v>
      </c>
      <c r="B56" s="60" t="s">
        <v>54</v>
      </c>
      <c r="C56" s="60" t="s">
        <v>46</v>
      </c>
      <c r="D56" s="60">
        <v>49426</v>
      </c>
      <c r="E56" s="61"/>
      <c r="F56" s="59" t="s">
        <v>55</v>
      </c>
      <c r="G56" s="59" t="s">
        <v>49</v>
      </c>
      <c r="H56" s="59" t="s">
        <v>55</v>
      </c>
      <c r="I56" s="59" t="s">
        <v>49</v>
      </c>
      <c r="J56" s="59" t="s">
        <v>55</v>
      </c>
      <c r="K56" s="59" t="s">
        <v>49</v>
      </c>
      <c r="L56" s="59" t="s">
        <v>56</v>
      </c>
      <c r="M56" s="62" t="str">
        <f>IF(OR(L56="",I56="",K56="",G56=""),"",INDEX([1]Equations!U:U,MATCH(_xlfn.CONCAT(K56,L56,I56,G56),[1]Equations!O:O,0)))</f>
        <v>Non-Lead</v>
      </c>
      <c r="N56" s="63" t="str">
        <f t="shared" si="0"/>
        <v>Replacement Not Required</v>
      </c>
      <c r="O56" s="59" t="s">
        <v>57</v>
      </c>
      <c r="P56" s="64"/>
    </row>
    <row r="57" spans="1:16" ht="26.4" x14ac:dyDescent="0.3">
      <c r="A57" s="59" t="s">
        <v>103</v>
      </c>
      <c r="B57" s="60" t="s">
        <v>54</v>
      </c>
      <c r="C57" s="60" t="s">
        <v>46</v>
      </c>
      <c r="D57" s="60">
        <v>49426</v>
      </c>
      <c r="E57" s="61"/>
      <c r="F57" s="59" t="s">
        <v>55</v>
      </c>
      <c r="G57" s="59" t="s">
        <v>49</v>
      </c>
      <c r="H57" s="59" t="s">
        <v>55</v>
      </c>
      <c r="I57" s="59" t="s">
        <v>49</v>
      </c>
      <c r="J57" s="59" t="s">
        <v>55</v>
      </c>
      <c r="K57" s="59" t="s">
        <v>49</v>
      </c>
      <c r="L57" s="59" t="s">
        <v>56</v>
      </c>
      <c r="M57" s="62" t="str">
        <f>IF(OR(L57="",I57="",K57="",G57=""),"",INDEX([1]Equations!U:U,MATCH(_xlfn.CONCAT(K57,L57,I57,G57),[1]Equations!O:O,0)))</f>
        <v>Non-Lead</v>
      </c>
      <c r="N57" s="63" t="str">
        <f t="shared" si="0"/>
        <v>Replacement Not Required</v>
      </c>
      <c r="O57" s="59" t="s">
        <v>57</v>
      </c>
      <c r="P57" s="64"/>
    </row>
    <row r="58" spans="1:16" ht="26.4" x14ac:dyDescent="0.3">
      <c r="A58" s="59" t="s">
        <v>104</v>
      </c>
      <c r="B58" s="60" t="s">
        <v>54</v>
      </c>
      <c r="C58" s="60" t="s">
        <v>46</v>
      </c>
      <c r="D58" s="60">
        <v>49426</v>
      </c>
      <c r="E58" s="61"/>
      <c r="F58" s="59" t="s">
        <v>55</v>
      </c>
      <c r="G58" s="59" t="s">
        <v>49</v>
      </c>
      <c r="H58" s="59" t="s">
        <v>55</v>
      </c>
      <c r="I58" s="59" t="s">
        <v>49</v>
      </c>
      <c r="J58" s="59" t="s">
        <v>55</v>
      </c>
      <c r="K58" s="59" t="s">
        <v>49</v>
      </c>
      <c r="L58" s="59" t="s">
        <v>56</v>
      </c>
      <c r="M58" s="62" t="str">
        <f>IF(OR(L58="",I58="",K58="",G58=""),"",INDEX([1]Equations!U:U,MATCH(_xlfn.CONCAT(K58,L58,I58,G58),[1]Equations!O:O,0)))</f>
        <v>Non-Lead</v>
      </c>
      <c r="N58" s="63" t="str">
        <f t="shared" si="0"/>
        <v>Replacement Not Required</v>
      </c>
      <c r="O58" s="59" t="s">
        <v>57</v>
      </c>
      <c r="P58" s="64"/>
    </row>
    <row r="59" spans="1:16" ht="26.4" x14ac:dyDescent="0.3">
      <c r="A59" s="59" t="s">
        <v>105</v>
      </c>
      <c r="B59" s="60" t="s">
        <v>54</v>
      </c>
      <c r="C59" s="60" t="s">
        <v>46</v>
      </c>
      <c r="D59" s="60">
        <v>49426</v>
      </c>
      <c r="E59" s="61"/>
      <c r="F59" s="59" t="s">
        <v>55</v>
      </c>
      <c r="G59" s="59" t="s">
        <v>49</v>
      </c>
      <c r="H59" s="59" t="s">
        <v>55</v>
      </c>
      <c r="I59" s="59" t="s">
        <v>49</v>
      </c>
      <c r="J59" s="59" t="s">
        <v>55</v>
      </c>
      <c r="K59" s="59" t="s">
        <v>49</v>
      </c>
      <c r="L59" s="59" t="s">
        <v>56</v>
      </c>
      <c r="M59" s="62" t="str">
        <f>IF(OR(L59="",I59="",K59="",G59=""),"",INDEX([1]Equations!U:U,MATCH(_xlfn.CONCAT(K59,L59,I59,G59),[1]Equations!O:O,0)))</f>
        <v>Non-Lead</v>
      </c>
      <c r="N59" s="63" t="str">
        <f t="shared" si="0"/>
        <v>Replacement Not Required</v>
      </c>
      <c r="O59" s="59" t="s">
        <v>57</v>
      </c>
      <c r="P59" s="64"/>
    </row>
    <row r="60" spans="1:16" ht="26.4" x14ac:dyDescent="0.3">
      <c r="A60" s="59" t="s">
        <v>106</v>
      </c>
      <c r="B60" s="60" t="s">
        <v>54</v>
      </c>
      <c r="C60" s="60" t="s">
        <v>46</v>
      </c>
      <c r="D60" s="60">
        <v>49426</v>
      </c>
      <c r="E60" s="61"/>
      <c r="F60" s="59" t="s">
        <v>55</v>
      </c>
      <c r="G60" s="59" t="s">
        <v>49</v>
      </c>
      <c r="H60" s="59" t="s">
        <v>55</v>
      </c>
      <c r="I60" s="59" t="s">
        <v>49</v>
      </c>
      <c r="J60" s="59" t="s">
        <v>55</v>
      </c>
      <c r="K60" s="59" t="s">
        <v>49</v>
      </c>
      <c r="L60" s="59" t="s">
        <v>56</v>
      </c>
      <c r="M60" s="62" t="str">
        <f>IF(OR(L60="",I60="",K60="",G60=""),"",INDEX([1]Equations!U:U,MATCH(_xlfn.CONCAT(K60,L60,I60,G60),[1]Equations!O:O,0)))</f>
        <v>Non-Lead</v>
      </c>
      <c r="N60" s="63" t="str">
        <f t="shared" si="0"/>
        <v>Replacement Not Required</v>
      </c>
      <c r="O60" s="59" t="s">
        <v>57</v>
      </c>
      <c r="P60" s="64"/>
    </row>
    <row r="61" spans="1:16" ht="26.4" x14ac:dyDescent="0.3">
      <c r="A61" s="59" t="s">
        <v>107</v>
      </c>
      <c r="B61" s="60" t="s">
        <v>54</v>
      </c>
      <c r="C61" s="60" t="s">
        <v>46</v>
      </c>
      <c r="D61" s="60">
        <v>49426</v>
      </c>
      <c r="E61" s="61"/>
      <c r="F61" s="59" t="s">
        <v>55</v>
      </c>
      <c r="G61" s="59" t="s">
        <v>49</v>
      </c>
      <c r="H61" s="59" t="s">
        <v>55</v>
      </c>
      <c r="I61" s="59" t="s">
        <v>49</v>
      </c>
      <c r="J61" s="59" t="s">
        <v>55</v>
      </c>
      <c r="K61" s="59" t="s">
        <v>49</v>
      </c>
      <c r="L61" s="59" t="s">
        <v>56</v>
      </c>
      <c r="M61" s="62" t="str">
        <f>IF(OR(L61="",I61="",K61="",G61=""),"",INDEX([1]Equations!U:U,MATCH(_xlfn.CONCAT(K61,L61,I61,G61),[1]Equations!O:O,0)))</f>
        <v>Non-Lead</v>
      </c>
      <c r="N61" s="63" t="str">
        <f t="shared" si="0"/>
        <v>Replacement Not Required</v>
      </c>
      <c r="O61" s="59" t="s">
        <v>57</v>
      </c>
      <c r="P61" s="64"/>
    </row>
    <row r="62" spans="1:16" ht="26.4" x14ac:dyDescent="0.3">
      <c r="A62" s="59" t="s">
        <v>107</v>
      </c>
      <c r="B62" s="60" t="s">
        <v>54</v>
      </c>
      <c r="C62" s="60" t="s">
        <v>46</v>
      </c>
      <c r="D62" s="60">
        <v>49426</v>
      </c>
      <c r="E62" s="61"/>
      <c r="F62" s="59" t="s">
        <v>55</v>
      </c>
      <c r="G62" s="59" t="s">
        <v>49</v>
      </c>
      <c r="H62" s="59" t="s">
        <v>55</v>
      </c>
      <c r="I62" s="59" t="s">
        <v>49</v>
      </c>
      <c r="J62" s="59" t="s">
        <v>55</v>
      </c>
      <c r="K62" s="59" t="s">
        <v>49</v>
      </c>
      <c r="L62" s="59" t="s">
        <v>56</v>
      </c>
      <c r="M62" s="62" t="str">
        <f>IF(OR(L62="",I62="",K62="",G62=""),"",INDEX([1]Equations!U:U,MATCH(_xlfn.CONCAT(K62,L62,I62,G62),[1]Equations!O:O,0)))</f>
        <v>Non-Lead</v>
      </c>
      <c r="N62" s="63" t="str">
        <f t="shared" si="0"/>
        <v>Replacement Not Required</v>
      </c>
      <c r="O62" s="59" t="s">
        <v>57</v>
      </c>
      <c r="P62" s="64"/>
    </row>
    <row r="63" spans="1:16" ht="26.4" x14ac:dyDescent="0.3">
      <c r="A63" s="59" t="s">
        <v>108</v>
      </c>
      <c r="B63" s="60" t="s">
        <v>54</v>
      </c>
      <c r="C63" s="60" t="s">
        <v>46</v>
      </c>
      <c r="D63" s="60">
        <v>49426</v>
      </c>
      <c r="E63" s="61"/>
      <c r="F63" s="59" t="s">
        <v>55</v>
      </c>
      <c r="G63" s="59" t="s">
        <v>49</v>
      </c>
      <c r="H63" s="59" t="s">
        <v>55</v>
      </c>
      <c r="I63" s="59" t="s">
        <v>49</v>
      </c>
      <c r="J63" s="59" t="s">
        <v>55</v>
      </c>
      <c r="K63" s="59" t="s">
        <v>49</v>
      </c>
      <c r="L63" s="59" t="s">
        <v>56</v>
      </c>
      <c r="M63" s="62" t="str">
        <f>IF(OR(L63="",I63="",K63="",G63=""),"",INDEX([1]Equations!U:U,MATCH(_xlfn.CONCAT(K63,L63,I63,G63),[1]Equations!O:O,0)))</f>
        <v>Non-Lead</v>
      </c>
      <c r="N63" s="63" t="str">
        <f t="shared" si="0"/>
        <v>Replacement Not Required</v>
      </c>
      <c r="O63" s="59" t="s">
        <v>57</v>
      </c>
      <c r="P63" s="64"/>
    </row>
    <row r="64" spans="1:16" ht="26.4" x14ac:dyDescent="0.3">
      <c r="A64" s="59" t="s">
        <v>109</v>
      </c>
      <c r="B64" s="60" t="s">
        <v>54</v>
      </c>
      <c r="C64" s="60" t="s">
        <v>46</v>
      </c>
      <c r="D64" s="60">
        <v>49426</v>
      </c>
      <c r="E64" s="61"/>
      <c r="F64" s="59" t="s">
        <v>55</v>
      </c>
      <c r="G64" s="59" t="s">
        <v>49</v>
      </c>
      <c r="H64" s="59" t="s">
        <v>55</v>
      </c>
      <c r="I64" s="59" t="s">
        <v>49</v>
      </c>
      <c r="J64" s="59" t="s">
        <v>55</v>
      </c>
      <c r="K64" s="59" t="s">
        <v>49</v>
      </c>
      <c r="L64" s="59" t="s">
        <v>56</v>
      </c>
      <c r="M64" s="62" t="str">
        <f>IF(OR(L64="",I64="",K64="",G64=""),"",INDEX([1]Equations!U:U,MATCH(_xlfn.CONCAT(K64,L64,I64,G64),[1]Equations!O:O,0)))</f>
        <v>Non-Lead</v>
      </c>
      <c r="N64" s="63" t="str">
        <f t="shared" si="0"/>
        <v>Replacement Not Required</v>
      </c>
      <c r="O64" s="59" t="s">
        <v>57</v>
      </c>
      <c r="P64" s="64"/>
    </row>
    <row r="65" spans="1:16" ht="26.4" x14ac:dyDescent="0.3">
      <c r="A65" s="59" t="s">
        <v>110</v>
      </c>
      <c r="B65" s="60" t="s">
        <v>54</v>
      </c>
      <c r="C65" s="60" t="s">
        <v>46</v>
      </c>
      <c r="D65" s="60">
        <v>49426</v>
      </c>
      <c r="E65" s="61"/>
      <c r="F65" s="59" t="s">
        <v>55</v>
      </c>
      <c r="G65" s="59" t="s">
        <v>49</v>
      </c>
      <c r="H65" s="59" t="s">
        <v>55</v>
      </c>
      <c r="I65" s="59" t="s">
        <v>49</v>
      </c>
      <c r="J65" s="59" t="s">
        <v>55</v>
      </c>
      <c r="K65" s="59" t="s">
        <v>49</v>
      </c>
      <c r="L65" s="59" t="s">
        <v>56</v>
      </c>
      <c r="M65" s="62" t="str">
        <f>IF(OR(L65="",I65="",K65="",G65=""),"",INDEX([1]Equations!U:U,MATCH(_xlfn.CONCAT(K65,L65,I65,G65),[1]Equations!O:O,0)))</f>
        <v>Non-Lead</v>
      </c>
      <c r="N65" s="63" t="str">
        <f t="shared" si="0"/>
        <v>Replacement Not Required</v>
      </c>
      <c r="O65" s="59" t="s">
        <v>57</v>
      </c>
      <c r="P65" s="64"/>
    </row>
    <row r="66" spans="1:16" ht="26.4" x14ac:dyDescent="0.3">
      <c r="A66" s="59" t="s">
        <v>111</v>
      </c>
      <c r="B66" s="60" t="s">
        <v>54</v>
      </c>
      <c r="C66" s="60" t="s">
        <v>46</v>
      </c>
      <c r="D66" s="60">
        <v>49426</v>
      </c>
      <c r="E66" s="61"/>
      <c r="F66" s="59" t="s">
        <v>55</v>
      </c>
      <c r="G66" s="59" t="s">
        <v>49</v>
      </c>
      <c r="H66" s="59" t="s">
        <v>55</v>
      </c>
      <c r="I66" s="59" t="s">
        <v>49</v>
      </c>
      <c r="J66" s="59" t="s">
        <v>55</v>
      </c>
      <c r="K66" s="59" t="s">
        <v>49</v>
      </c>
      <c r="L66" s="59" t="s">
        <v>56</v>
      </c>
      <c r="M66" s="62" t="str">
        <f>IF(OR(L66="",I66="",K66="",G66=""),"",INDEX([1]Equations!U:U,MATCH(_xlfn.CONCAT(K66,L66,I66,G66),[1]Equations!O:O,0)))</f>
        <v>Non-Lead</v>
      </c>
      <c r="N66" s="63" t="str">
        <f t="shared" si="0"/>
        <v>Replacement Not Required</v>
      </c>
      <c r="O66" s="59" t="s">
        <v>57</v>
      </c>
      <c r="P66" s="64"/>
    </row>
    <row r="67" spans="1:16" ht="26.4" x14ac:dyDescent="0.3">
      <c r="A67" s="59" t="s">
        <v>112</v>
      </c>
      <c r="B67" s="60" t="s">
        <v>54</v>
      </c>
      <c r="C67" s="60" t="s">
        <v>46</v>
      </c>
      <c r="D67" s="60">
        <v>49426</v>
      </c>
      <c r="E67" s="61"/>
      <c r="F67" s="59" t="s">
        <v>55</v>
      </c>
      <c r="G67" s="59" t="s">
        <v>49</v>
      </c>
      <c r="H67" s="59" t="s">
        <v>55</v>
      </c>
      <c r="I67" s="59" t="s">
        <v>49</v>
      </c>
      <c r="J67" s="59" t="s">
        <v>55</v>
      </c>
      <c r="K67" s="59" t="s">
        <v>49</v>
      </c>
      <c r="L67" s="59" t="s">
        <v>56</v>
      </c>
      <c r="M67" s="62" t="str">
        <f>IF(OR(L67="",I67="",K67="",G67=""),"",INDEX([1]Equations!U:U,MATCH(_xlfn.CONCAT(K67,L67,I67,G67),[1]Equations!O:O,0)))</f>
        <v>Non-Lead</v>
      </c>
      <c r="N67" s="63" t="str">
        <f t="shared" si="0"/>
        <v>Replacement Not Required</v>
      </c>
      <c r="O67" s="59" t="s">
        <v>57</v>
      </c>
      <c r="P67" s="64"/>
    </row>
    <row r="68" spans="1:16" ht="26.4" x14ac:dyDescent="0.3">
      <c r="A68" s="59" t="s">
        <v>113</v>
      </c>
      <c r="B68" s="60" t="s">
        <v>54</v>
      </c>
      <c r="C68" s="60" t="s">
        <v>46</v>
      </c>
      <c r="D68" s="60">
        <v>49426</v>
      </c>
      <c r="E68" s="61"/>
      <c r="F68" s="59" t="s">
        <v>55</v>
      </c>
      <c r="G68" s="59" t="s">
        <v>49</v>
      </c>
      <c r="H68" s="59" t="s">
        <v>55</v>
      </c>
      <c r="I68" s="59" t="s">
        <v>49</v>
      </c>
      <c r="J68" s="59" t="s">
        <v>55</v>
      </c>
      <c r="K68" s="59" t="s">
        <v>49</v>
      </c>
      <c r="L68" s="59" t="s">
        <v>56</v>
      </c>
      <c r="M68" s="62" t="str">
        <f>IF(OR(L68="",I68="",K68="",G68=""),"",INDEX([1]Equations!U:U,MATCH(_xlfn.CONCAT(K68,L68,I68,G68),[1]Equations!O:O,0)))</f>
        <v>Non-Lead</v>
      </c>
      <c r="N68" s="63" t="str">
        <f t="shared" si="0"/>
        <v>Replacement Not Required</v>
      </c>
      <c r="O68" s="59" t="s">
        <v>57</v>
      </c>
      <c r="P68" s="64"/>
    </row>
    <row r="69" spans="1:16" ht="26.4" x14ac:dyDescent="0.3">
      <c r="A69" s="59" t="s">
        <v>114</v>
      </c>
      <c r="B69" s="60" t="s">
        <v>54</v>
      </c>
      <c r="C69" s="60" t="s">
        <v>46</v>
      </c>
      <c r="D69" s="60">
        <v>49426</v>
      </c>
      <c r="E69" s="61"/>
      <c r="F69" s="59" t="s">
        <v>55</v>
      </c>
      <c r="G69" s="59" t="s">
        <v>49</v>
      </c>
      <c r="H69" s="59" t="s">
        <v>55</v>
      </c>
      <c r="I69" s="59" t="s">
        <v>49</v>
      </c>
      <c r="J69" s="59" t="s">
        <v>55</v>
      </c>
      <c r="K69" s="59" t="s">
        <v>49</v>
      </c>
      <c r="L69" s="59" t="s">
        <v>56</v>
      </c>
      <c r="M69" s="62" t="str">
        <f>IF(OR(L69="",I69="",K69="",G69=""),"",INDEX([1]Equations!U:U,MATCH(_xlfn.CONCAT(K69,L69,I69,G69),[1]Equations!O:O,0)))</f>
        <v>Non-Lead</v>
      </c>
      <c r="N69" s="63" t="str">
        <f t="shared" si="0"/>
        <v>Replacement Not Required</v>
      </c>
      <c r="O69" s="59" t="s">
        <v>57</v>
      </c>
      <c r="P69" s="64"/>
    </row>
    <row r="70" spans="1:16" ht="26.4" x14ac:dyDescent="0.3">
      <c r="A70" s="59" t="s">
        <v>115</v>
      </c>
      <c r="B70" s="60" t="s">
        <v>54</v>
      </c>
      <c r="C70" s="60" t="s">
        <v>46</v>
      </c>
      <c r="D70" s="60">
        <v>49426</v>
      </c>
      <c r="E70" s="61"/>
      <c r="F70" s="59" t="s">
        <v>55</v>
      </c>
      <c r="G70" s="59" t="s">
        <v>49</v>
      </c>
      <c r="H70" s="59" t="s">
        <v>55</v>
      </c>
      <c r="I70" s="59" t="s">
        <v>49</v>
      </c>
      <c r="J70" s="59" t="s">
        <v>55</v>
      </c>
      <c r="K70" s="59" t="s">
        <v>49</v>
      </c>
      <c r="L70" s="59" t="s">
        <v>56</v>
      </c>
      <c r="M70" s="62" t="str">
        <f>IF(OR(L70="",I70="",K70="",G70=""),"",INDEX([1]Equations!U:U,MATCH(_xlfn.CONCAT(K70,L70,I70,G70),[1]Equations!O:O,0)))</f>
        <v>Non-Lead</v>
      </c>
      <c r="N70" s="63" t="str">
        <f t="shared" si="0"/>
        <v>Replacement Not Required</v>
      </c>
      <c r="O70" s="59" t="s">
        <v>57</v>
      </c>
      <c r="P70" s="64"/>
    </row>
    <row r="71" spans="1:16" ht="26.4" x14ac:dyDescent="0.3">
      <c r="A71" s="59" t="s">
        <v>116</v>
      </c>
      <c r="B71" s="60" t="s">
        <v>54</v>
      </c>
      <c r="C71" s="60" t="s">
        <v>46</v>
      </c>
      <c r="D71" s="60">
        <v>49426</v>
      </c>
      <c r="E71" s="61"/>
      <c r="F71" s="59" t="s">
        <v>55</v>
      </c>
      <c r="G71" s="59" t="s">
        <v>49</v>
      </c>
      <c r="H71" s="59" t="s">
        <v>55</v>
      </c>
      <c r="I71" s="59" t="s">
        <v>49</v>
      </c>
      <c r="J71" s="59" t="s">
        <v>55</v>
      </c>
      <c r="K71" s="59" t="s">
        <v>49</v>
      </c>
      <c r="L71" s="59" t="s">
        <v>56</v>
      </c>
      <c r="M71" s="62" t="str">
        <f>IF(OR(L71="",I71="",K71="",G71=""),"",INDEX([1]Equations!U:U,MATCH(_xlfn.CONCAT(K71,L71,I71,G71),[1]Equations!O:O,0)))</f>
        <v>Non-Lead</v>
      </c>
      <c r="N71" s="63" t="str">
        <f t="shared" si="0"/>
        <v>Replacement Not Required</v>
      </c>
      <c r="O71" s="59" t="s">
        <v>57</v>
      </c>
      <c r="P71" s="64"/>
    </row>
    <row r="72" spans="1:16" ht="26.4" x14ac:dyDescent="0.3">
      <c r="A72" s="59" t="s">
        <v>117</v>
      </c>
      <c r="B72" s="60" t="s">
        <v>54</v>
      </c>
      <c r="C72" s="60" t="s">
        <v>46</v>
      </c>
      <c r="D72" s="60">
        <v>49426</v>
      </c>
      <c r="E72" s="61"/>
      <c r="F72" s="59" t="s">
        <v>55</v>
      </c>
      <c r="G72" s="59" t="s">
        <v>49</v>
      </c>
      <c r="H72" s="59" t="s">
        <v>55</v>
      </c>
      <c r="I72" s="59" t="s">
        <v>49</v>
      </c>
      <c r="J72" s="59" t="s">
        <v>55</v>
      </c>
      <c r="K72" s="59" t="s">
        <v>49</v>
      </c>
      <c r="L72" s="59" t="s">
        <v>56</v>
      </c>
      <c r="M72" s="62" t="str">
        <f>IF(OR(L72="",I72="",K72="",G72=""),"",INDEX([1]Equations!U:U,MATCH(_xlfn.CONCAT(K72,L72,I72,G72),[1]Equations!O:O,0)))</f>
        <v>Non-Lead</v>
      </c>
      <c r="N72" s="63" t="str">
        <f t="shared" si="0"/>
        <v>Replacement Not Required</v>
      </c>
      <c r="O72" s="59" t="s">
        <v>57</v>
      </c>
      <c r="P72" s="64"/>
    </row>
    <row r="73" spans="1:16" ht="26.4" x14ac:dyDescent="0.3">
      <c r="A73" s="59" t="s">
        <v>118</v>
      </c>
      <c r="B73" s="60" t="s">
        <v>54</v>
      </c>
      <c r="C73" s="60" t="s">
        <v>46</v>
      </c>
      <c r="D73" s="60">
        <v>49426</v>
      </c>
      <c r="E73" s="61"/>
      <c r="F73" s="59" t="s">
        <v>55</v>
      </c>
      <c r="G73" s="59" t="s">
        <v>49</v>
      </c>
      <c r="H73" s="59" t="s">
        <v>55</v>
      </c>
      <c r="I73" s="59" t="s">
        <v>49</v>
      </c>
      <c r="J73" s="59" t="s">
        <v>55</v>
      </c>
      <c r="K73" s="59" t="s">
        <v>49</v>
      </c>
      <c r="L73" s="59" t="s">
        <v>56</v>
      </c>
      <c r="M73" s="62" t="str">
        <f>IF(OR(L73="",I73="",K73="",G73=""),"",INDEX([1]Equations!U:U,MATCH(_xlfn.CONCAT(K73,L73,I73,G73),[1]Equations!O:O,0)))</f>
        <v>Non-Lead</v>
      </c>
      <c r="N73" s="63" t="str">
        <f t="shared" si="0"/>
        <v>Replacement Not Required</v>
      </c>
      <c r="O73" s="59" t="s">
        <v>57</v>
      </c>
      <c r="P73" s="64"/>
    </row>
    <row r="74" spans="1:16" ht="26.4" x14ac:dyDescent="0.3">
      <c r="A74" s="59" t="s">
        <v>119</v>
      </c>
      <c r="B74" s="60" t="s">
        <v>54</v>
      </c>
      <c r="C74" s="60" t="s">
        <v>46</v>
      </c>
      <c r="D74" s="60">
        <v>49426</v>
      </c>
      <c r="E74" s="61"/>
      <c r="F74" s="59" t="s">
        <v>55</v>
      </c>
      <c r="G74" s="59" t="s">
        <v>49</v>
      </c>
      <c r="H74" s="59" t="s">
        <v>55</v>
      </c>
      <c r="I74" s="59" t="s">
        <v>49</v>
      </c>
      <c r="J74" s="59" t="s">
        <v>55</v>
      </c>
      <c r="K74" s="59" t="s">
        <v>49</v>
      </c>
      <c r="L74" s="59" t="s">
        <v>56</v>
      </c>
      <c r="M74" s="62" t="str">
        <f>IF(OR(L74="",I74="",K74="",G74=""),"",INDEX([1]Equations!U:U,MATCH(_xlfn.CONCAT(K74,L74,I74,G74),[1]Equations!O:O,0)))</f>
        <v>Non-Lead</v>
      </c>
      <c r="N74" s="63" t="str">
        <f t="shared" si="0"/>
        <v>Replacement Not Required</v>
      </c>
      <c r="O74" s="59" t="s">
        <v>57</v>
      </c>
      <c r="P74" s="64"/>
    </row>
    <row r="75" spans="1:16" ht="26.4" x14ac:dyDescent="0.3">
      <c r="A75" s="59" t="s">
        <v>120</v>
      </c>
      <c r="B75" s="60" t="s">
        <v>54</v>
      </c>
      <c r="C75" s="60" t="s">
        <v>46</v>
      </c>
      <c r="D75" s="60">
        <v>49426</v>
      </c>
      <c r="E75" s="61"/>
      <c r="F75" s="59" t="s">
        <v>55</v>
      </c>
      <c r="G75" s="59" t="s">
        <v>49</v>
      </c>
      <c r="H75" s="59" t="s">
        <v>55</v>
      </c>
      <c r="I75" s="59" t="s">
        <v>49</v>
      </c>
      <c r="J75" s="59" t="s">
        <v>55</v>
      </c>
      <c r="K75" s="59" t="s">
        <v>49</v>
      </c>
      <c r="L75" s="59" t="s">
        <v>56</v>
      </c>
      <c r="M75" s="62" t="str">
        <f>IF(OR(L75="",I75="",K75="",G75=""),"",INDEX([1]Equations!U:U,MATCH(_xlfn.CONCAT(K75,L75,I75,G75),[1]Equations!O:O,0)))</f>
        <v>Non-Lead</v>
      </c>
      <c r="N75" s="63" t="str">
        <f t="shared" si="0"/>
        <v>Replacement Not Required</v>
      </c>
      <c r="O75" s="59" t="s">
        <v>57</v>
      </c>
      <c r="P75" s="64"/>
    </row>
    <row r="76" spans="1:16" ht="26.4" x14ac:dyDescent="0.3">
      <c r="A76" s="59" t="s">
        <v>121</v>
      </c>
      <c r="B76" s="60" t="s">
        <v>54</v>
      </c>
      <c r="C76" s="60" t="s">
        <v>46</v>
      </c>
      <c r="D76" s="60">
        <v>49426</v>
      </c>
      <c r="E76" s="61"/>
      <c r="F76" s="59" t="s">
        <v>55</v>
      </c>
      <c r="G76" s="59" t="s">
        <v>49</v>
      </c>
      <c r="H76" s="59" t="s">
        <v>55</v>
      </c>
      <c r="I76" s="59" t="s">
        <v>49</v>
      </c>
      <c r="J76" s="59" t="s">
        <v>55</v>
      </c>
      <c r="K76" s="59" t="s">
        <v>49</v>
      </c>
      <c r="L76" s="59" t="s">
        <v>56</v>
      </c>
      <c r="M76" s="62" t="str">
        <f>IF(OR(L76="",I76="",K76="",G76=""),"",INDEX([1]Equations!U:U,MATCH(_xlfn.CONCAT(K76,L76,I76,G76),[1]Equations!O:O,0)))</f>
        <v>Non-Lead</v>
      </c>
      <c r="N76" s="63" t="str">
        <f t="shared" si="0"/>
        <v>Replacement Not Required</v>
      </c>
      <c r="O76" s="59" t="s">
        <v>57</v>
      </c>
      <c r="P76" s="64"/>
    </row>
    <row r="77" spans="1:16" ht="26.4" x14ac:dyDescent="0.3">
      <c r="A77" s="59" t="s">
        <v>122</v>
      </c>
      <c r="B77" s="60" t="s">
        <v>54</v>
      </c>
      <c r="C77" s="60" t="s">
        <v>46</v>
      </c>
      <c r="D77" s="60">
        <v>49426</v>
      </c>
      <c r="E77" s="61"/>
      <c r="F77" s="59" t="s">
        <v>55</v>
      </c>
      <c r="G77" s="59" t="s">
        <v>49</v>
      </c>
      <c r="H77" s="59" t="s">
        <v>55</v>
      </c>
      <c r="I77" s="59" t="s">
        <v>49</v>
      </c>
      <c r="J77" s="59" t="s">
        <v>55</v>
      </c>
      <c r="K77" s="59" t="s">
        <v>49</v>
      </c>
      <c r="L77" s="59" t="s">
        <v>56</v>
      </c>
      <c r="M77" s="62" t="str">
        <f>IF(OR(L77="",I77="",K77="",G77=""),"",INDEX([1]Equations!U:U,MATCH(_xlfn.CONCAT(K77,L77,I77,G77),[1]Equations!O:O,0)))</f>
        <v>Non-Lead</v>
      </c>
      <c r="N77" s="63" t="str">
        <f t="shared" ref="N77:N140" si="1">IF(M77="","",IF(OR(M77="Galvanized Requiring Replacement",M77="Lead"),"Requires Replacement",IF(M77="Lead Status Unknown","Requires Verification","Replacement Not Required")))</f>
        <v>Replacement Not Required</v>
      </c>
      <c r="O77" s="59" t="s">
        <v>57</v>
      </c>
      <c r="P77" s="64"/>
    </row>
    <row r="78" spans="1:16" ht="26.4" x14ac:dyDescent="0.3">
      <c r="A78" s="59" t="s">
        <v>123</v>
      </c>
      <c r="B78" s="60" t="s">
        <v>54</v>
      </c>
      <c r="C78" s="60" t="s">
        <v>46</v>
      </c>
      <c r="D78" s="60">
        <v>49426</v>
      </c>
      <c r="E78" s="61"/>
      <c r="F78" s="59" t="s">
        <v>55</v>
      </c>
      <c r="G78" s="59" t="s">
        <v>49</v>
      </c>
      <c r="H78" s="59" t="s">
        <v>55</v>
      </c>
      <c r="I78" s="59" t="s">
        <v>49</v>
      </c>
      <c r="J78" s="59" t="s">
        <v>55</v>
      </c>
      <c r="K78" s="59" t="s">
        <v>49</v>
      </c>
      <c r="L78" s="59" t="s">
        <v>56</v>
      </c>
      <c r="M78" s="62" t="str">
        <f>IF(OR(L78="",I78="",K78="",G78=""),"",INDEX([1]Equations!U:U,MATCH(_xlfn.CONCAT(K78,L78,I78,G78),[1]Equations!O:O,0)))</f>
        <v>Non-Lead</v>
      </c>
      <c r="N78" s="63" t="str">
        <f t="shared" si="1"/>
        <v>Replacement Not Required</v>
      </c>
      <c r="O78" s="59" t="s">
        <v>57</v>
      </c>
      <c r="P78" s="64"/>
    </row>
    <row r="79" spans="1:16" ht="26.4" x14ac:dyDescent="0.3">
      <c r="A79" s="59" t="s">
        <v>124</v>
      </c>
      <c r="B79" s="60" t="s">
        <v>54</v>
      </c>
      <c r="C79" s="60" t="s">
        <v>46</v>
      </c>
      <c r="D79" s="60">
        <v>49426</v>
      </c>
      <c r="E79" s="61"/>
      <c r="F79" s="59" t="s">
        <v>55</v>
      </c>
      <c r="G79" s="59" t="s">
        <v>49</v>
      </c>
      <c r="H79" s="59" t="s">
        <v>55</v>
      </c>
      <c r="I79" s="59" t="s">
        <v>49</v>
      </c>
      <c r="J79" s="59" t="s">
        <v>55</v>
      </c>
      <c r="K79" s="59" t="s">
        <v>49</v>
      </c>
      <c r="L79" s="59" t="s">
        <v>56</v>
      </c>
      <c r="M79" s="62" t="str">
        <f>IF(OR(L79="",I79="",K79="",G79=""),"",INDEX([1]Equations!U:U,MATCH(_xlfn.CONCAT(K79,L79,I79,G79),[1]Equations!O:O,0)))</f>
        <v>Non-Lead</v>
      </c>
      <c r="N79" s="63" t="str">
        <f t="shared" si="1"/>
        <v>Replacement Not Required</v>
      </c>
      <c r="O79" s="59" t="s">
        <v>57</v>
      </c>
      <c r="P79" s="64"/>
    </row>
    <row r="80" spans="1:16" ht="26.4" x14ac:dyDescent="0.3">
      <c r="A80" s="59" t="s">
        <v>125</v>
      </c>
      <c r="B80" s="60" t="s">
        <v>54</v>
      </c>
      <c r="C80" s="60" t="s">
        <v>46</v>
      </c>
      <c r="D80" s="60">
        <v>49426</v>
      </c>
      <c r="E80" s="61"/>
      <c r="F80" s="59" t="s">
        <v>55</v>
      </c>
      <c r="G80" s="59" t="s">
        <v>49</v>
      </c>
      <c r="H80" s="59" t="s">
        <v>55</v>
      </c>
      <c r="I80" s="59" t="s">
        <v>49</v>
      </c>
      <c r="J80" s="59" t="s">
        <v>55</v>
      </c>
      <c r="K80" s="59" t="s">
        <v>49</v>
      </c>
      <c r="L80" s="59" t="s">
        <v>56</v>
      </c>
      <c r="M80" s="62" t="str">
        <f>IF(OR(L80="",I80="",K80="",G80=""),"",INDEX([1]Equations!U:U,MATCH(_xlfn.CONCAT(K80,L80,I80,G80),[1]Equations!O:O,0)))</f>
        <v>Non-Lead</v>
      </c>
      <c r="N80" s="63" t="str">
        <f t="shared" si="1"/>
        <v>Replacement Not Required</v>
      </c>
      <c r="O80" s="59" t="s">
        <v>57</v>
      </c>
      <c r="P80" s="64"/>
    </row>
    <row r="81" spans="1:16" ht="26.4" x14ac:dyDescent="0.3">
      <c r="A81" s="59" t="s">
        <v>126</v>
      </c>
      <c r="B81" s="60" t="s">
        <v>54</v>
      </c>
      <c r="C81" s="60" t="s">
        <v>46</v>
      </c>
      <c r="D81" s="60">
        <v>49426</v>
      </c>
      <c r="E81" s="61"/>
      <c r="F81" s="59" t="s">
        <v>55</v>
      </c>
      <c r="G81" s="59" t="s">
        <v>49</v>
      </c>
      <c r="H81" s="59" t="s">
        <v>55</v>
      </c>
      <c r="I81" s="59" t="s">
        <v>49</v>
      </c>
      <c r="J81" s="59" t="s">
        <v>55</v>
      </c>
      <c r="K81" s="59" t="s">
        <v>49</v>
      </c>
      <c r="L81" s="59" t="s">
        <v>56</v>
      </c>
      <c r="M81" s="62" t="str">
        <f>IF(OR(L81="",I81="",K81="",G81=""),"",INDEX([1]Equations!U:U,MATCH(_xlfn.CONCAT(K81,L81,I81,G81),[1]Equations!O:O,0)))</f>
        <v>Non-Lead</v>
      </c>
      <c r="N81" s="63" t="str">
        <f t="shared" si="1"/>
        <v>Replacement Not Required</v>
      </c>
      <c r="O81" s="59" t="s">
        <v>57</v>
      </c>
      <c r="P81" s="64"/>
    </row>
    <row r="82" spans="1:16" ht="26.4" x14ac:dyDescent="0.3">
      <c r="A82" s="59" t="s">
        <v>127</v>
      </c>
      <c r="B82" s="60" t="s">
        <v>54</v>
      </c>
      <c r="C82" s="60" t="s">
        <v>46</v>
      </c>
      <c r="D82" s="60">
        <v>49426</v>
      </c>
      <c r="E82" s="61"/>
      <c r="F82" s="59" t="s">
        <v>55</v>
      </c>
      <c r="G82" s="59" t="s">
        <v>49</v>
      </c>
      <c r="H82" s="59" t="s">
        <v>55</v>
      </c>
      <c r="I82" s="59" t="s">
        <v>49</v>
      </c>
      <c r="J82" s="59" t="s">
        <v>55</v>
      </c>
      <c r="K82" s="59" t="s">
        <v>49</v>
      </c>
      <c r="L82" s="59" t="s">
        <v>56</v>
      </c>
      <c r="M82" s="62" t="str">
        <f>IF(OR(L82="",I82="",K82="",G82=""),"",INDEX([1]Equations!U:U,MATCH(_xlfn.CONCAT(K82,L82,I82,G82),[1]Equations!O:O,0)))</f>
        <v>Non-Lead</v>
      </c>
      <c r="N82" s="63" t="str">
        <f t="shared" si="1"/>
        <v>Replacement Not Required</v>
      </c>
      <c r="O82" s="59" t="s">
        <v>57</v>
      </c>
      <c r="P82" s="64"/>
    </row>
    <row r="83" spans="1:16" ht="26.4" x14ac:dyDescent="0.3">
      <c r="A83" s="59" t="s">
        <v>128</v>
      </c>
      <c r="B83" s="60" t="s">
        <v>54</v>
      </c>
      <c r="C83" s="60" t="s">
        <v>46</v>
      </c>
      <c r="D83" s="60">
        <v>49426</v>
      </c>
      <c r="E83" s="61"/>
      <c r="F83" s="59" t="s">
        <v>55</v>
      </c>
      <c r="G83" s="59" t="s">
        <v>49</v>
      </c>
      <c r="H83" s="59" t="s">
        <v>55</v>
      </c>
      <c r="I83" s="59" t="s">
        <v>49</v>
      </c>
      <c r="J83" s="59" t="s">
        <v>55</v>
      </c>
      <c r="K83" s="59" t="s">
        <v>49</v>
      </c>
      <c r="L83" s="59" t="s">
        <v>56</v>
      </c>
      <c r="M83" s="62" t="str">
        <f>IF(OR(L83="",I83="",K83="",G83=""),"",INDEX([1]Equations!U:U,MATCH(_xlfn.CONCAT(K83,L83,I83,G83),[1]Equations!O:O,0)))</f>
        <v>Non-Lead</v>
      </c>
      <c r="N83" s="63" t="str">
        <f t="shared" si="1"/>
        <v>Replacement Not Required</v>
      </c>
      <c r="O83" s="59" t="s">
        <v>57</v>
      </c>
      <c r="P83" s="64"/>
    </row>
    <row r="84" spans="1:16" ht="26.4" x14ac:dyDescent="0.3">
      <c r="A84" s="59" t="s">
        <v>129</v>
      </c>
      <c r="B84" s="60" t="s">
        <v>54</v>
      </c>
      <c r="C84" s="60" t="s">
        <v>46</v>
      </c>
      <c r="D84" s="60">
        <v>49426</v>
      </c>
      <c r="E84" s="61"/>
      <c r="F84" s="59" t="s">
        <v>55</v>
      </c>
      <c r="G84" s="59" t="s">
        <v>49</v>
      </c>
      <c r="H84" s="59" t="s">
        <v>55</v>
      </c>
      <c r="I84" s="59" t="s">
        <v>49</v>
      </c>
      <c r="J84" s="59" t="s">
        <v>55</v>
      </c>
      <c r="K84" s="59" t="s">
        <v>49</v>
      </c>
      <c r="L84" s="59" t="s">
        <v>56</v>
      </c>
      <c r="M84" s="62" t="str">
        <f>IF(OR(L84="",I84="",K84="",G84=""),"",INDEX([1]Equations!U:U,MATCH(_xlfn.CONCAT(K84,L84,I84,G84),[1]Equations!O:O,0)))</f>
        <v>Non-Lead</v>
      </c>
      <c r="N84" s="63" t="str">
        <f t="shared" si="1"/>
        <v>Replacement Not Required</v>
      </c>
      <c r="O84" s="59" t="s">
        <v>57</v>
      </c>
      <c r="P84" s="64"/>
    </row>
    <row r="85" spans="1:16" ht="26.4" x14ac:dyDescent="0.3">
      <c r="A85" s="59" t="s">
        <v>130</v>
      </c>
      <c r="B85" s="60" t="s">
        <v>54</v>
      </c>
      <c r="C85" s="60" t="s">
        <v>46</v>
      </c>
      <c r="D85" s="60">
        <v>49426</v>
      </c>
      <c r="E85" s="61"/>
      <c r="F85" s="59" t="s">
        <v>55</v>
      </c>
      <c r="G85" s="59" t="s">
        <v>49</v>
      </c>
      <c r="H85" s="59" t="s">
        <v>55</v>
      </c>
      <c r="I85" s="59" t="s">
        <v>49</v>
      </c>
      <c r="J85" s="59" t="s">
        <v>55</v>
      </c>
      <c r="K85" s="59" t="s">
        <v>49</v>
      </c>
      <c r="L85" s="59" t="s">
        <v>56</v>
      </c>
      <c r="M85" s="62" t="str">
        <f>IF(OR(L85="",I85="",K85="",G85=""),"",INDEX([1]Equations!U:U,MATCH(_xlfn.CONCAT(K85,L85,I85,G85),[1]Equations!O:O,0)))</f>
        <v>Non-Lead</v>
      </c>
      <c r="N85" s="63" t="str">
        <f t="shared" si="1"/>
        <v>Replacement Not Required</v>
      </c>
      <c r="O85" s="59" t="s">
        <v>57</v>
      </c>
      <c r="P85" s="64"/>
    </row>
    <row r="86" spans="1:16" ht="26.4" x14ac:dyDescent="0.3">
      <c r="A86" s="59" t="s">
        <v>131</v>
      </c>
      <c r="B86" s="60" t="s">
        <v>54</v>
      </c>
      <c r="C86" s="60" t="s">
        <v>46</v>
      </c>
      <c r="D86" s="60">
        <v>49426</v>
      </c>
      <c r="E86" s="61"/>
      <c r="F86" s="59" t="s">
        <v>55</v>
      </c>
      <c r="G86" s="59" t="s">
        <v>49</v>
      </c>
      <c r="H86" s="59" t="s">
        <v>55</v>
      </c>
      <c r="I86" s="59" t="s">
        <v>49</v>
      </c>
      <c r="J86" s="59" t="s">
        <v>55</v>
      </c>
      <c r="K86" s="59" t="s">
        <v>49</v>
      </c>
      <c r="L86" s="59" t="s">
        <v>56</v>
      </c>
      <c r="M86" s="62" t="str">
        <f>IF(OR(L86="",I86="",K86="",G86=""),"",INDEX([1]Equations!U:U,MATCH(_xlfn.CONCAT(K86,L86,I86,G86),[1]Equations!O:O,0)))</f>
        <v>Non-Lead</v>
      </c>
      <c r="N86" s="63" t="str">
        <f t="shared" si="1"/>
        <v>Replacement Not Required</v>
      </c>
      <c r="O86" s="59" t="s">
        <v>57</v>
      </c>
      <c r="P86" s="64"/>
    </row>
    <row r="87" spans="1:16" ht="26.4" x14ac:dyDescent="0.3">
      <c r="A87" s="59" t="s">
        <v>132</v>
      </c>
      <c r="B87" s="60" t="s">
        <v>54</v>
      </c>
      <c r="C87" s="60" t="s">
        <v>46</v>
      </c>
      <c r="D87" s="60">
        <v>49426</v>
      </c>
      <c r="E87" s="61"/>
      <c r="F87" s="59" t="s">
        <v>55</v>
      </c>
      <c r="G87" s="59" t="s">
        <v>49</v>
      </c>
      <c r="H87" s="59" t="s">
        <v>55</v>
      </c>
      <c r="I87" s="59" t="s">
        <v>49</v>
      </c>
      <c r="J87" s="59" t="s">
        <v>55</v>
      </c>
      <c r="K87" s="59" t="s">
        <v>49</v>
      </c>
      <c r="L87" s="59" t="s">
        <v>56</v>
      </c>
      <c r="M87" s="62" t="str">
        <f>IF(OR(L87="",I87="",K87="",G87=""),"",INDEX([1]Equations!U:U,MATCH(_xlfn.CONCAT(K87,L87,I87,G87),[1]Equations!O:O,0)))</f>
        <v>Non-Lead</v>
      </c>
      <c r="N87" s="63" t="str">
        <f t="shared" si="1"/>
        <v>Replacement Not Required</v>
      </c>
      <c r="O87" s="59" t="s">
        <v>57</v>
      </c>
      <c r="P87" s="64"/>
    </row>
    <row r="88" spans="1:16" ht="26.4" x14ac:dyDescent="0.3">
      <c r="A88" s="59" t="s">
        <v>133</v>
      </c>
      <c r="B88" s="60" t="s">
        <v>54</v>
      </c>
      <c r="C88" s="60" t="s">
        <v>46</v>
      </c>
      <c r="D88" s="60">
        <v>49426</v>
      </c>
      <c r="E88" s="61"/>
      <c r="F88" s="59" t="s">
        <v>55</v>
      </c>
      <c r="G88" s="59" t="s">
        <v>49</v>
      </c>
      <c r="H88" s="59" t="s">
        <v>55</v>
      </c>
      <c r="I88" s="59" t="s">
        <v>49</v>
      </c>
      <c r="J88" s="59" t="s">
        <v>55</v>
      </c>
      <c r="K88" s="59" t="s">
        <v>49</v>
      </c>
      <c r="L88" s="59" t="s">
        <v>56</v>
      </c>
      <c r="M88" s="62" t="str">
        <f>IF(OR(L88="",I88="",K88="",G88=""),"",INDEX([1]Equations!U:U,MATCH(_xlfn.CONCAT(K88,L88,I88,G88),[1]Equations!O:O,0)))</f>
        <v>Non-Lead</v>
      </c>
      <c r="N88" s="63" t="str">
        <f t="shared" si="1"/>
        <v>Replacement Not Required</v>
      </c>
      <c r="O88" s="59" t="s">
        <v>57</v>
      </c>
      <c r="P88" s="64"/>
    </row>
    <row r="89" spans="1:16" ht="26.4" x14ac:dyDescent="0.3">
      <c r="A89" s="59" t="s">
        <v>134</v>
      </c>
      <c r="B89" s="60" t="s">
        <v>54</v>
      </c>
      <c r="C89" s="60" t="s">
        <v>46</v>
      </c>
      <c r="D89" s="60">
        <v>49426</v>
      </c>
      <c r="E89" s="61"/>
      <c r="F89" s="59" t="s">
        <v>55</v>
      </c>
      <c r="G89" s="59" t="s">
        <v>49</v>
      </c>
      <c r="H89" s="59" t="s">
        <v>55</v>
      </c>
      <c r="I89" s="59" t="s">
        <v>49</v>
      </c>
      <c r="J89" s="59" t="s">
        <v>55</v>
      </c>
      <c r="K89" s="59" t="s">
        <v>49</v>
      </c>
      <c r="L89" s="59" t="s">
        <v>56</v>
      </c>
      <c r="M89" s="62" t="str">
        <f>IF(OR(L89="",I89="",K89="",G89=""),"",INDEX([1]Equations!U:U,MATCH(_xlfn.CONCAT(K89,L89,I89,G89),[1]Equations!O:O,0)))</f>
        <v>Non-Lead</v>
      </c>
      <c r="N89" s="63" t="str">
        <f t="shared" si="1"/>
        <v>Replacement Not Required</v>
      </c>
      <c r="O89" s="59" t="s">
        <v>57</v>
      </c>
      <c r="P89" s="64"/>
    </row>
    <row r="90" spans="1:16" ht="26.4" x14ac:dyDescent="0.3">
      <c r="A90" s="59" t="s">
        <v>135</v>
      </c>
      <c r="B90" s="60" t="s">
        <v>54</v>
      </c>
      <c r="C90" s="60" t="s">
        <v>46</v>
      </c>
      <c r="D90" s="60">
        <v>49426</v>
      </c>
      <c r="E90" s="61"/>
      <c r="F90" s="59" t="s">
        <v>55</v>
      </c>
      <c r="G90" s="59" t="s">
        <v>49</v>
      </c>
      <c r="H90" s="59" t="s">
        <v>55</v>
      </c>
      <c r="I90" s="59" t="s">
        <v>49</v>
      </c>
      <c r="J90" s="59" t="s">
        <v>55</v>
      </c>
      <c r="K90" s="59" t="s">
        <v>49</v>
      </c>
      <c r="L90" s="59" t="s">
        <v>56</v>
      </c>
      <c r="M90" s="62" t="str">
        <f>IF(OR(L90="",I90="",K90="",G90=""),"",INDEX([1]Equations!U:U,MATCH(_xlfn.CONCAT(K90,L90,I90,G90),[1]Equations!O:O,0)))</f>
        <v>Non-Lead</v>
      </c>
      <c r="N90" s="63" t="str">
        <f t="shared" si="1"/>
        <v>Replacement Not Required</v>
      </c>
      <c r="O90" s="59" t="s">
        <v>57</v>
      </c>
      <c r="P90" s="64"/>
    </row>
    <row r="91" spans="1:16" ht="26.4" x14ac:dyDescent="0.3">
      <c r="A91" s="59" t="s">
        <v>136</v>
      </c>
      <c r="B91" s="60" t="s">
        <v>54</v>
      </c>
      <c r="C91" s="60" t="s">
        <v>46</v>
      </c>
      <c r="D91" s="60">
        <v>49426</v>
      </c>
      <c r="E91" s="61"/>
      <c r="F91" s="59" t="s">
        <v>55</v>
      </c>
      <c r="G91" s="59" t="s">
        <v>49</v>
      </c>
      <c r="H91" s="59" t="s">
        <v>55</v>
      </c>
      <c r="I91" s="59" t="s">
        <v>49</v>
      </c>
      <c r="J91" s="59" t="s">
        <v>55</v>
      </c>
      <c r="K91" s="59" t="s">
        <v>49</v>
      </c>
      <c r="L91" s="59" t="s">
        <v>56</v>
      </c>
      <c r="M91" s="62" t="str">
        <f>IF(OR(L91="",I91="",K91="",G91=""),"",INDEX([1]Equations!U:U,MATCH(_xlfn.CONCAT(K91,L91,I91,G91),[1]Equations!O:O,0)))</f>
        <v>Non-Lead</v>
      </c>
      <c r="N91" s="63" t="str">
        <f t="shared" si="1"/>
        <v>Replacement Not Required</v>
      </c>
      <c r="O91" s="59" t="s">
        <v>57</v>
      </c>
      <c r="P91" s="64"/>
    </row>
    <row r="92" spans="1:16" ht="26.4" x14ac:dyDescent="0.3">
      <c r="A92" s="59" t="s">
        <v>137</v>
      </c>
      <c r="B92" s="60" t="s">
        <v>54</v>
      </c>
      <c r="C92" s="60" t="s">
        <v>46</v>
      </c>
      <c r="D92" s="60">
        <v>49426</v>
      </c>
      <c r="E92" s="61"/>
      <c r="F92" s="59" t="s">
        <v>55</v>
      </c>
      <c r="G92" s="59" t="s">
        <v>49</v>
      </c>
      <c r="H92" s="59" t="s">
        <v>55</v>
      </c>
      <c r="I92" s="59" t="s">
        <v>49</v>
      </c>
      <c r="J92" s="59" t="s">
        <v>55</v>
      </c>
      <c r="K92" s="59" t="s">
        <v>49</v>
      </c>
      <c r="L92" s="59" t="s">
        <v>56</v>
      </c>
      <c r="M92" s="62" t="str">
        <f>IF(OR(L92="",I92="",K92="",G92=""),"",INDEX([1]Equations!U:U,MATCH(_xlfn.CONCAT(K92,L92,I92,G92),[1]Equations!O:O,0)))</f>
        <v>Non-Lead</v>
      </c>
      <c r="N92" s="63" t="str">
        <f t="shared" si="1"/>
        <v>Replacement Not Required</v>
      </c>
      <c r="O92" s="59" t="s">
        <v>57</v>
      </c>
      <c r="P92" s="64"/>
    </row>
    <row r="93" spans="1:16" ht="26.4" x14ac:dyDescent="0.3">
      <c r="A93" s="59" t="s">
        <v>138</v>
      </c>
      <c r="B93" s="60" t="s">
        <v>54</v>
      </c>
      <c r="C93" s="60" t="s">
        <v>46</v>
      </c>
      <c r="D93" s="60">
        <v>49426</v>
      </c>
      <c r="E93" s="61"/>
      <c r="F93" s="59" t="s">
        <v>55</v>
      </c>
      <c r="G93" s="59" t="s">
        <v>49</v>
      </c>
      <c r="H93" s="59" t="s">
        <v>55</v>
      </c>
      <c r="I93" s="59" t="s">
        <v>49</v>
      </c>
      <c r="J93" s="59" t="s">
        <v>55</v>
      </c>
      <c r="K93" s="59" t="s">
        <v>49</v>
      </c>
      <c r="L93" s="59" t="s">
        <v>56</v>
      </c>
      <c r="M93" s="62" t="str">
        <f>IF(OR(L93="",I93="",K93="",G93=""),"",INDEX([1]Equations!U:U,MATCH(_xlfn.CONCAT(K93,L93,I93,G93),[1]Equations!O:O,0)))</f>
        <v>Non-Lead</v>
      </c>
      <c r="N93" s="63" t="str">
        <f t="shared" si="1"/>
        <v>Replacement Not Required</v>
      </c>
      <c r="O93" s="59" t="s">
        <v>57</v>
      </c>
      <c r="P93" s="64"/>
    </row>
    <row r="94" spans="1:16" ht="26.4" x14ac:dyDescent="0.3">
      <c r="A94" s="59" t="s">
        <v>139</v>
      </c>
      <c r="B94" s="60" t="s">
        <v>54</v>
      </c>
      <c r="C94" s="60" t="s">
        <v>46</v>
      </c>
      <c r="D94" s="60">
        <v>49426</v>
      </c>
      <c r="E94" s="61"/>
      <c r="F94" s="59" t="s">
        <v>55</v>
      </c>
      <c r="G94" s="59" t="s">
        <v>49</v>
      </c>
      <c r="H94" s="59" t="s">
        <v>55</v>
      </c>
      <c r="I94" s="59" t="s">
        <v>49</v>
      </c>
      <c r="J94" s="59" t="s">
        <v>55</v>
      </c>
      <c r="K94" s="59" t="s">
        <v>49</v>
      </c>
      <c r="L94" s="59" t="s">
        <v>56</v>
      </c>
      <c r="M94" s="62" t="str">
        <f>IF(OR(L94="",I94="",K94="",G94=""),"",INDEX([1]Equations!U:U,MATCH(_xlfn.CONCAT(K94,L94,I94,G94),[1]Equations!O:O,0)))</f>
        <v>Non-Lead</v>
      </c>
      <c r="N94" s="63" t="str">
        <f t="shared" si="1"/>
        <v>Replacement Not Required</v>
      </c>
      <c r="O94" s="59" t="s">
        <v>57</v>
      </c>
      <c r="P94" s="64"/>
    </row>
    <row r="95" spans="1:16" ht="26.4" x14ac:dyDescent="0.3">
      <c r="A95" s="59" t="s">
        <v>140</v>
      </c>
      <c r="B95" s="60" t="s">
        <v>54</v>
      </c>
      <c r="C95" s="60" t="s">
        <v>46</v>
      </c>
      <c r="D95" s="60">
        <v>49426</v>
      </c>
      <c r="E95" s="61"/>
      <c r="F95" s="59" t="s">
        <v>55</v>
      </c>
      <c r="G95" s="59" t="s">
        <v>49</v>
      </c>
      <c r="H95" s="59" t="s">
        <v>55</v>
      </c>
      <c r="I95" s="59" t="s">
        <v>49</v>
      </c>
      <c r="J95" s="59" t="s">
        <v>55</v>
      </c>
      <c r="K95" s="59" t="s">
        <v>49</v>
      </c>
      <c r="L95" s="59" t="s">
        <v>56</v>
      </c>
      <c r="M95" s="62" t="str">
        <f>IF(OR(L95="",I95="",K95="",G95=""),"",INDEX([1]Equations!U:U,MATCH(_xlfn.CONCAT(K95,L95,I95,G95),[1]Equations!O:O,0)))</f>
        <v>Non-Lead</v>
      </c>
      <c r="N95" s="63" t="str">
        <f t="shared" si="1"/>
        <v>Replacement Not Required</v>
      </c>
      <c r="O95" s="59" t="s">
        <v>57</v>
      </c>
      <c r="P95" s="64"/>
    </row>
    <row r="96" spans="1:16" ht="26.4" x14ac:dyDescent="0.3">
      <c r="A96" s="59" t="s">
        <v>141</v>
      </c>
      <c r="B96" s="60" t="s">
        <v>54</v>
      </c>
      <c r="C96" s="60" t="s">
        <v>46</v>
      </c>
      <c r="D96" s="60">
        <v>49426</v>
      </c>
      <c r="E96" s="61"/>
      <c r="F96" s="59" t="s">
        <v>55</v>
      </c>
      <c r="G96" s="59" t="s">
        <v>49</v>
      </c>
      <c r="H96" s="59" t="s">
        <v>55</v>
      </c>
      <c r="I96" s="59" t="s">
        <v>49</v>
      </c>
      <c r="J96" s="59" t="s">
        <v>55</v>
      </c>
      <c r="K96" s="59" t="s">
        <v>49</v>
      </c>
      <c r="L96" s="59" t="s">
        <v>56</v>
      </c>
      <c r="M96" s="62" t="str">
        <f>IF(OR(L96="",I96="",K96="",G96=""),"",INDEX([1]Equations!U:U,MATCH(_xlfn.CONCAT(K96,L96,I96,G96),[1]Equations!O:O,0)))</f>
        <v>Non-Lead</v>
      </c>
      <c r="N96" s="63" t="str">
        <f t="shared" si="1"/>
        <v>Replacement Not Required</v>
      </c>
      <c r="O96" s="59" t="s">
        <v>57</v>
      </c>
      <c r="P96" s="64"/>
    </row>
    <row r="97" spans="1:16" ht="26.4" x14ac:dyDescent="0.3">
      <c r="A97" s="59" t="s">
        <v>142</v>
      </c>
      <c r="B97" s="60" t="s">
        <v>54</v>
      </c>
      <c r="C97" s="60" t="s">
        <v>46</v>
      </c>
      <c r="D97" s="60">
        <v>49426</v>
      </c>
      <c r="E97" s="61"/>
      <c r="F97" s="59" t="s">
        <v>55</v>
      </c>
      <c r="G97" s="59" t="s">
        <v>49</v>
      </c>
      <c r="H97" s="59" t="s">
        <v>55</v>
      </c>
      <c r="I97" s="59" t="s">
        <v>49</v>
      </c>
      <c r="J97" s="59" t="s">
        <v>55</v>
      </c>
      <c r="K97" s="59" t="s">
        <v>49</v>
      </c>
      <c r="L97" s="59" t="s">
        <v>56</v>
      </c>
      <c r="M97" s="62" t="str">
        <f>IF(OR(L97="",I97="",K97="",G97=""),"",INDEX([1]Equations!U:U,MATCH(_xlfn.CONCAT(K97,L97,I97,G97),[1]Equations!O:O,0)))</f>
        <v>Non-Lead</v>
      </c>
      <c r="N97" s="63" t="str">
        <f t="shared" si="1"/>
        <v>Replacement Not Required</v>
      </c>
      <c r="O97" s="59" t="s">
        <v>57</v>
      </c>
      <c r="P97" s="64"/>
    </row>
    <row r="98" spans="1:16" ht="26.4" x14ac:dyDescent="0.3">
      <c r="A98" s="59" t="s">
        <v>143</v>
      </c>
      <c r="B98" s="60" t="s">
        <v>54</v>
      </c>
      <c r="C98" s="60" t="s">
        <v>46</v>
      </c>
      <c r="D98" s="60">
        <v>49426</v>
      </c>
      <c r="E98" s="61"/>
      <c r="F98" s="59" t="s">
        <v>55</v>
      </c>
      <c r="G98" s="59" t="s">
        <v>49</v>
      </c>
      <c r="H98" s="59" t="s">
        <v>55</v>
      </c>
      <c r="I98" s="59" t="s">
        <v>49</v>
      </c>
      <c r="J98" s="59" t="s">
        <v>55</v>
      </c>
      <c r="K98" s="59" t="s">
        <v>49</v>
      </c>
      <c r="L98" s="59" t="s">
        <v>56</v>
      </c>
      <c r="M98" s="62" t="str">
        <f>IF(OR(L98="",I98="",K98="",G98=""),"",INDEX([1]Equations!U:U,MATCH(_xlfn.CONCAT(K98,L98,I98,G98),[1]Equations!O:O,0)))</f>
        <v>Non-Lead</v>
      </c>
      <c r="N98" s="63" t="str">
        <f t="shared" si="1"/>
        <v>Replacement Not Required</v>
      </c>
      <c r="O98" s="59" t="s">
        <v>57</v>
      </c>
      <c r="P98" s="64"/>
    </row>
    <row r="99" spans="1:16" ht="26.4" x14ac:dyDescent="0.3">
      <c r="A99" s="59" t="s">
        <v>144</v>
      </c>
      <c r="B99" s="60" t="s">
        <v>54</v>
      </c>
      <c r="C99" s="60" t="s">
        <v>46</v>
      </c>
      <c r="D99" s="60">
        <v>49426</v>
      </c>
      <c r="E99" s="61"/>
      <c r="F99" s="59" t="s">
        <v>55</v>
      </c>
      <c r="G99" s="59" t="s">
        <v>49</v>
      </c>
      <c r="H99" s="59" t="s">
        <v>55</v>
      </c>
      <c r="I99" s="59" t="s">
        <v>49</v>
      </c>
      <c r="J99" s="59" t="s">
        <v>55</v>
      </c>
      <c r="K99" s="59" t="s">
        <v>49</v>
      </c>
      <c r="L99" s="59" t="s">
        <v>56</v>
      </c>
      <c r="M99" s="62" t="str">
        <f>IF(OR(L99="",I99="",K99="",G99=""),"",INDEX([1]Equations!U:U,MATCH(_xlfn.CONCAT(K99,L99,I99,G99),[1]Equations!O:O,0)))</f>
        <v>Non-Lead</v>
      </c>
      <c r="N99" s="63" t="str">
        <f t="shared" si="1"/>
        <v>Replacement Not Required</v>
      </c>
      <c r="O99" s="59" t="s">
        <v>57</v>
      </c>
      <c r="P99" s="64"/>
    </row>
    <row r="100" spans="1:16" ht="26.4" x14ac:dyDescent="0.3">
      <c r="A100" s="59" t="s">
        <v>145</v>
      </c>
      <c r="B100" s="60" t="s">
        <v>54</v>
      </c>
      <c r="C100" s="60" t="s">
        <v>46</v>
      </c>
      <c r="D100" s="60">
        <v>49426</v>
      </c>
      <c r="E100" s="61"/>
      <c r="F100" s="59" t="s">
        <v>55</v>
      </c>
      <c r="G100" s="59" t="s">
        <v>49</v>
      </c>
      <c r="H100" s="59" t="s">
        <v>55</v>
      </c>
      <c r="I100" s="59" t="s">
        <v>49</v>
      </c>
      <c r="J100" s="59" t="s">
        <v>55</v>
      </c>
      <c r="K100" s="59" t="s">
        <v>49</v>
      </c>
      <c r="L100" s="59" t="s">
        <v>56</v>
      </c>
      <c r="M100" s="62" t="str">
        <f>IF(OR(L100="",I100="",K100="",G100=""),"",INDEX([1]Equations!U:U,MATCH(_xlfn.CONCAT(K100,L100,I100,G100),[1]Equations!O:O,0)))</f>
        <v>Non-Lead</v>
      </c>
      <c r="N100" s="63" t="str">
        <f t="shared" si="1"/>
        <v>Replacement Not Required</v>
      </c>
      <c r="O100" s="59" t="s">
        <v>57</v>
      </c>
      <c r="P100" s="64"/>
    </row>
    <row r="101" spans="1:16" ht="26.4" x14ac:dyDescent="0.3">
      <c r="A101" s="59" t="s">
        <v>146</v>
      </c>
      <c r="B101" s="60" t="s">
        <v>54</v>
      </c>
      <c r="C101" s="60" t="s">
        <v>46</v>
      </c>
      <c r="D101" s="60">
        <v>49426</v>
      </c>
      <c r="E101" s="61"/>
      <c r="F101" s="59" t="s">
        <v>55</v>
      </c>
      <c r="G101" s="59" t="s">
        <v>49</v>
      </c>
      <c r="H101" s="59" t="s">
        <v>55</v>
      </c>
      <c r="I101" s="59" t="s">
        <v>49</v>
      </c>
      <c r="J101" s="59" t="s">
        <v>55</v>
      </c>
      <c r="K101" s="59" t="s">
        <v>49</v>
      </c>
      <c r="L101" s="59" t="s">
        <v>56</v>
      </c>
      <c r="M101" s="62" t="str">
        <f>IF(OR(L101="",I101="",K101="",G101=""),"",INDEX([1]Equations!U:U,MATCH(_xlfn.CONCAT(K101,L101,I101,G101),[1]Equations!O:O,0)))</f>
        <v>Non-Lead</v>
      </c>
      <c r="N101" s="63" t="str">
        <f t="shared" si="1"/>
        <v>Replacement Not Required</v>
      </c>
      <c r="O101" s="59" t="s">
        <v>57</v>
      </c>
      <c r="P101" s="64"/>
    </row>
    <row r="102" spans="1:16" ht="26.4" x14ac:dyDescent="0.3">
      <c r="A102" s="59" t="s">
        <v>147</v>
      </c>
      <c r="B102" s="60" t="s">
        <v>54</v>
      </c>
      <c r="C102" s="60" t="s">
        <v>46</v>
      </c>
      <c r="D102" s="60">
        <v>49426</v>
      </c>
      <c r="E102" s="61"/>
      <c r="F102" s="59" t="s">
        <v>55</v>
      </c>
      <c r="G102" s="59" t="s">
        <v>49</v>
      </c>
      <c r="H102" s="59" t="s">
        <v>55</v>
      </c>
      <c r="I102" s="59" t="s">
        <v>49</v>
      </c>
      <c r="J102" s="59" t="s">
        <v>55</v>
      </c>
      <c r="K102" s="59" t="s">
        <v>49</v>
      </c>
      <c r="L102" s="59" t="s">
        <v>56</v>
      </c>
      <c r="M102" s="62" t="str">
        <f>IF(OR(L102="",I102="",K102="",G102=""),"",INDEX([1]Equations!U:U,MATCH(_xlfn.CONCAT(K102,L102,I102,G102),[1]Equations!O:O,0)))</f>
        <v>Non-Lead</v>
      </c>
      <c r="N102" s="63" t="str">
        <f t="shared" si="1"/>
        <v>Replacement Not Required</v>
      </c>
      <c r="O102" s="59" t="s">
        <v>57</v>
      </c>
      <c r="P102" s="64"/>
    </row>
    <row r="103" spans="1:16" ht="26.4" x14ac:dyDescent="0.3">
      <c r="A103" s="59" t="s">
        <v>148</v>
      </c>
      <c r="B103" s="60" t="s">
        <v>54</v>
      </c>
      <c r="C103" s="60" t="s">
        <v>46</v>
      </c>
      <c r="D103" s="60">
        <v>49426</v>
      </c>
      <c r="E103" s="61"/>
      <c r="F103" s="59" t="s">
        <v>55</v>
      </c>
      <c r="G103" s="59" t="s">
        <v>49</v>
      </c>
      <c r="H103" s="59" t="s">
        <v>55</v>
      </c>
      <c r="I103" s="59" t="s">
        <v>49</v>
      </c>
      <c r="J103" s="59" t="s">
        <v>55</v>
      </c>
      <c r="K103" s="59" t="s">
        <v>49</v>
      </c>
      <c r="L103" s="59" t="s">
        <v>56</v>
      </c>
      <c r="M103" s="62" t="str">
        <f>IF(OR(L103="",I103="",K103="",G103=""),"",INDEX([1]Equations!U:U,MATCH(_xlfn.CONCAT(K103,L103,I103,G103),[1]Equations!O:O,0)))</f>
        <v>Non-Lead</v>
      </c>
      <c r="N103" s="63" t="str">
        <f t="shared" si="1"/>
        <v>Replacement Not Required</v>
      </c>
      <c r="O103" s="59" t="s">
        <v>57</v>
      </c>
      <c r="P103" s="64"/>
    </row>
    <row r="104" spans="1:16" ht="26.4" x14ac:dyDescent="0.3">
      <c r="A104" s="59" t="s">
        <v>149</v>
      </c>
      <c r="B104" s="60" t="s">
        <v>54</v>
      </c>
      <c r="C104" s="60" t="s">
        <v>46</v>
      </c>
      <c r="D104" s="60">
        <v>49426</v>
      </c>
      <c r="E104" s="61"/>
      <c r="F104" s="59" t="s">
        <v>55</v>
      </c>
      <c r="G104" s="59" t="s">
        <v>49</v>
      </c>
      <c r="H104" s="59" t="s">
        <v>55</v>
      </c>
      <c r="I104" s="59" t="s">
        <v>49</v>
      </c>
      <c r="J104" s="59" t="s">
        <v>55</v>
      </c>
      <c r="K104" s="59" t="s">
        <v>49</v>
      </c>
      <c r="L104" s="59" t="s">
        <v>56</v>
      </c>
      <c r="M104" s="62" t="str">
        <f>IF(OR(L104="",I104="",K104="",G104=""),"",INDEX([1]Equations!U:U,MATCH(_xlfn.CONCAT(K104,L104,I104,G104),[1]Equations!O:O,0)))</f>
        <v>Non-Lead</v>
      </c>
      <c r="N104" s="63" t="str">
        <f t="shared" si="1"/>
        <v>Replacement Not Required</v>
      </c>
      <c r="O104" s="59" t="s">
        <v>57</v>
      </c>
      <c r="P104" s="64"/>
    </row>
    <row r="105" spans="1:16" ht="26.4" x14ac:dyDescent="0.3">
      <c r="A105" s="59" t="s">
        <v>150</v>
      </c>
      <c r="B105" s="60" t="s">
        <v>54</v>
      </c>
      <c r="C105" s="60" t="s">
        <v>46</v>
      </c>
      <c r="D105" s="60">
        <v>49426</v>
      </c>
      <c r="E105" s="61"/>
      <c r="F105" s="59" t="s">
        <v>55</v>
      </c>
      <c r="G105" s="59" t="s">
        <v>49</v>
      </c>
      <c r="H105" s="59" t="s">
        <v>55</v>
      </c>
      <c r="I105" s="59" t="s">
        <v>49</v>
      </c>
      <c r="J105" s="59" t="s">
        <v>55</v>
      </c>
      <c r="K105" s="59" t="s">
        <v>49</v>
      </c>
      <c r="L105" s="59" t="s">
        <v>56</v>
      </c>
      <c r="M105" s="62" t="str">
        <f>IF(OR(L105="",I105="",K105="",G105=""),"",INDEX([1]Equations!U:U,MATCH(_xlfn.CONCAT(K105,L105,I105,G105),[1]Equations!O:O,0)))</f>
        <v>Non-Lead</v>
      </c>
      <c r="N105" s="63" t="str">
        <f t="shared" si="1"/>
        <v>Replacement Not Required</v>
      </c>
      <c r="O105" s="59" t="s">
        <v>57</v>
      </c>
      <c r="P105" s="64"/>
    </row>
    <row r="106" spans="1:16" ht="26.4" x14ac:dyDescent="0.3">
      <c r="A106" s="59" t="s">
        <v>126</v>
      </c>
      <c r="B106" s="60" t="s">
        <v>54</v>
      </c>
      <c r="C106" s="60" t="s">
        <v>46</v>
      </c>
      <c r="D106" s="60">
        <v>49426</v>
      </c>
      <c r="E106" s="61"/>
      <c r="F106" s="59" t="s">
        <v>55</v>
      </c>
      <c r="G106" s="59" t="s">
        <v>49</v>
      </c>
      <c r="H106" s="59" t="s">
        <v>55</v>
      </c>
      <c r="I106" s="59" t="s">
        <v>49</v>
      </c>
      <c r="J106" s="59" t="s">
        <v>55</v>
      </c>
      <c r="K106" s="59" t="s">
        <v>49</v>
      </c>
      <c r="L106" s="59" t="s">
        <v>56</v>
      </c>
      <c r="M106" s="62" t="str">
        <f>IF(OR(L106="",I106="",K106="",G106=""),"",INDEX([1]Equations!U:U,MATCH(_xlfn.CONCAT(K106,L106,I106,G106),[1]Equations!O:O,0)))</f>
        <v>Non-Lead</v>
      </c>
      <c r="N106" s="63" t="str">
        <f t="shared" si="1"/>
        <v>Replacement Not Required</v>
      </c>
      <c r="O106" s="59" t="s">
        <v>57</v>
      </c>
      <c r="P106" s="64"/>
    </row>
    <row r="107" spans="1:16" ht="26.4" x14ac:dyDescent="0.3">
      <c r="A107" s="59" t="s">
        <v>151</v>
      </c>
      <c r="B107" s="60" t="s">
        <v>54</v>
      </c>
      <c r="C107" s="60" t="s">
        <v>46</v>
      </c>
      <c r="D107" s="60">
        <v>49426</v>
      </c>
      <c r="E107" s="61"/>
      <c r="F107" s="59" t="s">
        <v>55</v>
      </c>
      <c r="G107" s="59" t="s">
        <v>49</v>
      </c>
      <c r="H107" s="59" t="s">
        <v>55</v>
      </c>
      <c r="I107" s="59" t="s">
        <v>49</v>
      </c>
      <c r="J107" s="59" t="s">
        <v>55</v>
      </c>
      <c r="K107" s="59" t="s">
        <v>49</v>
      </c>
      <c r="L107" s="59" t="s">
        <v>56</v>
      </c>
      <c r="M107" s="62" t="str">
        <f>IF(OR(L107="",I107="",K107="",G107=""),"",INDEX([1]Equations!U:U,MATCH(_xlfn.CONCAT(K107,L107,I107,G107),[1]Equations!O:O,0)))</f>
        <v>Non-Lead</v>
      </c>
      <c r="N107" s="63" t="str">
        <f t="shared" si="1"/>
        <v>Replacement Not Required</v>
      </c>
      <c r="O107" s="59" t="s">
        <v>57</v>
      </c>
      <c r="P107" s="64"/>
    </row>
    <row r="108" spans="1:16" ht="26.4" x14ac:dyDescent="0.3">
      <c r="A108" s="59" t="s">
        <v>152</v>
      </c>
      <c r="B108" s="60" t="s">
        <v>54</v>
      </c>
      <c r="C108" s="60" t="s">
        <v>46</v>
      </c>
      <c r="D108" s="60">
        <v>49426</v>
      </c>
      <c r="E108" s="61"/>
      <c r="F108" s="59" t="s">
        <v>55</v>
      </c>
      <c r="G108" s="59" t="s">
        <v>49</v>
      </c>
      <c r="H108" s="59" t="s">
        <v>55</v>
      </c>
      <c r="I108" s="59" t="s">
        <v>49</v>
      </c>
      <c r="J108" s="59" t="s">
        <v>55</v>
      </c>
      <c r="K108" s="59" t="s">
        <v>49</v>
      </c>
      <c r="L108" s="59" t="s">
        <v>56</v>
      </c>
      <c r="M108" s="62" t="str">
        <f>IF(OR(L108="",I108="",K108="",G108=""),"",INDEX([1]Equations!U:U,MATCH(_xlfn.CONCAT(K108,L108,I108,G108),[1]Equations!O:O,0)))</f>
        <v>Non-Lead</v>
      </c>
      <c r="N108" s="63" t="str">
        <f t="shared" si="1"/>
        <v>Replacement Not Required</v>
      </c>
      <c r="O108" s="59" t="s">
        <v>57</v>
      </c>
      <c r="P108" s="64"/>
    </row>
    <row r="109" spans="1:16" ht="26.4" x14ac:dyDescent="0.3">
      <c r="A109" s="59" t="s">
        <v>153</v>
      </c>
      <c r="B109" s="60" t="s">
        <v>54</v>
      </c>
      <c r="C109" s="60" t="s">
        <v>46</v>
      </c>
      <c r="D109" s="60">
        <v>49426</v>
      </c>
      <c r="E109" s="61"/>
      <c r="F109" s="59" t="s">
        <v>55</v>
      </c>
      <c r="G109" s="59" t="s">
        <v>49</v>
      </c>
      <c r="H109" s="59" t="s">
        <v>55</v>
      </c>
      <c r="I109" s="59" t="s">
        <v>49</v>
      </c>
      <c r="J109" s="59" t="s">
        <v>55</v>
      </c>
      <c r="K109" s="59" t="s">
        <v>49</v>
      </c>
      <c r="L109" s="59" t="s">
        <v>56</v>
      </c>
      <c r="M109" s="62" t="str">
        <f>IF(OR(L109="",I109="",K109="",G109=""),"",INDEX([1]Equations!U:U,MATCH(_xlfn.CONCAT(K109,L109,I109,G109),[1]Equations!O:O,0)))</f>
        <v>Non-Lead</v>
      </c>
      <c r="N109" s="63" t="str">
        <f t="shared" si="1"/>
        <v>Replacement Not Required</v>
      </c>
      <c r="O109" s="59" t="s">
        <v>57</v>
      </c>
      <c r="P109" s="64"/>
    </row>
    <row r="110" spans="1:16" x14ac:dyDescent="0.3">
      <c r="A110" s="59" t="s">
        <v>154</v>
      </c>
      <c r="B110" s="60" t="s">
        <v>54</v>
      </c>
      <c r="C110" s="60" t="s">
        <v>46</v>
      </c>
      <c r="D110" s="60">
        <v>49426</v>
      </c>
      <c r="E110" s="61"/>
      <c r="F110" s="59" t="s">
        <v>55</v>
      </c>
      <c r="G110" s="59" t="s">
        <v>70</v>
      </c>
      <c r="H110" s="59" t="s">
        <v>55</v>
      </c>
      <c r="I110" s="59" t="s">
        <v>70</v>
      </c>
      <c r="J110" s="59" t="s">
        <v>55</v>
      </c>
      <c r="K110" s="59" t="s">
        <v>70</v>
      </c>
      <c r="L110" s="59" t="s">
        <v>56</v>
      </c>
      <c r="M110" s="62" t="e">
        <f>IF(OR(L110="",I110="",K110="",G110=""),"",INDEX([1]Equations!U:U,MATCH(_xlfn.CONCAT(K110,L110,I110,G110),[1]Equations!O:O,0)))</f>
        <v>#N/A</v>
      </c>
      <c r="N110" s="63" t="e">
        <f t="shared" si="1"/>
        <v>#N/A</v>
      </c>
      <c r="O110" s="59" t="s">
        <v>57</v>
      </c>
      <c r="P110" s="64"/>
    </row>
    <row r="111" spans="1:16" ht="26.4" x14ac:dyDescent="0.3">
      <c r="A111" s="59" t="s">
        <v>155</v>
      </c>
      <c r="B111" s="60" t="s">
        <v>54</v>
      </c>
      <c r="C111" s="60" t="s">
        <v>46</v>
      </c>
      <c r="D111" s="60">
        <v>49426</v>
      </c>
      <c r="E111" s="61"/>
      <c r="F111" s="59" t="s">
        <v>55</v>
      </c>
      <c r="G111" s="59" t="s">
        <v>49</v>
      </c>
      <c r="H111" s="59" t="s">
        <v>55</v>
      </c>
      <c r="I111" s="59" t="s">
        <v>49</v>
      </c>
      <c r="J111" s="59" t="s">
        <v>55</v>
      </c>
      <c r="K111" s="59" t="s">
        <v>49</v>
      </c>
      <c r="L111" s="59" t="s">
        <v>56</v>
      </c>
      <c r="M111" s="62" t="str">
        <f>IF(OR(L111="",I111="",K111="",G111=""),"",INDEX([1]Equations!U:U,MATCH(_xlfn.CONCAT(K111,L111,I111,G111),[1]Equations!O:O,0)))</f>
        <v>Non-Lead</v>
      </c>
      <c r="N111" s="63" t="str">
        <f t="shared" si="1"/>
        <v>Replacement Not Required</v>
      </c>
      <c r="O111" s="59" t="s">
        <v>57</v>
      </c>
      <c r="P111" s="64"/>
    </row>
    <row r="112" spans="1:16" ht="26.4" x14ac:dyDescent="0.3">
      <c r="A112" s="59" t="s">
        <v>156</v>
      </c>
      <c r="B112" s="60" t="s">
        <v>54</v>
      </c>
      <c r="C112" s="60" t="s">
        <v>46</v>
      </c>
      <c r="D112" s="60">
        <v>49426</v>
      </c>
      <c r="E112" s="61"/>
      <c r="F112" s="59" t="s">
        <v>55</v>
      </c>
      <c r="G112" s="59" t="s">
        <v>49</v>
      </c>
      <c r="H112" s="59" t="s">
        <v>55</v>
      </c>
      <c r="I112" s="59" t="s">
        <v>49</v>
      </c>
      <c r="J112" s="59" t="s">
        <v>55</v>
      </c>
      <c r="K112" s="59" t="s">
        <v>49</v>
      </c>
      <c r="L112" s="59" t="s">
        <v>56</v>
      </c>
      <c r="M112" s="62" t="str">
        <f>IF(OR(L112="",I112="",K112="",G112=""),"",INDEX([1]Equations!U:U,MATCH(_xlfn.CONCAT(K112,L112,I112,G112),[1]Equations!O:O,0)))</f>
        <v>Non-Lead</v>
      </c>
      <c r="N112" s="63" t="str">
        <f t="shared" si="1"/>
        <v>Replacement Not Required</v>
      </c>
      <c r="O112" s="59" t="s">
        <v>57</v>
      </c>
      <c r="P112" s="64"/>
    </row>
    <row r="113" spans="1:16" ht="26.4" x14ac:dyDescent="0.3">
      <c r="A113" s="59" t="s">
        <v>157</v>
      </c>
      <c r="B113" s="60" t="s">
        <v>54</v>
      </c>
      <c r="C113" s="60" t="s">
        <v>46</v>
      </c>
      <c r="D113" s="60">
        <v>49426</v>
      </c>
      <c r="E113" s="61"/>
      <c r="F113" s="59" t="s">
        <v>55</v>
      </c>
      <c r="G113" s="59" t="s">
        <v>49</v>
      </c>
      <c r="H113" s="59" t="s">
        <v>55</v>
      </c>
      <c r="I113" s="59" t="s">
        <v>49</v>
      </c>
      <c r="J113" s="59" t="s">
        <v>55</v>
      </c>
      <c r="K113" s="59" t="s">
        <v>49</v>
      </c>
      <c r="L113" s="59" t="s">
        <v>56</v>
      </c>
      <c r="M113" s="62" t="str">
        <f>IF(OR(L113="",I113="",K113="",G113=""),"",INDEX([1]Equations!U:U,MATCH(_xlfn.CONCAT(K113,L113,I113,G113),[1]Equations!O:O,0)))</f>
        <v>Non-Lead</v>
      </c>
      <c r="N113" s="63" t="str">
        <f t="shared" si="1"/>
        <v>Replacement Not Required</v>
      </c>
      <c r="O113" s="59" t="s">
        <v>57</v>
      </c>
      <c r="P113" s="64"/>
    </row>
    <row r="114" spans="1:16" ht="26.4" x14ac:dyDescent="0.3">
      <c r="A114" s="59" t="s">
        <v>158</v>
      </c>
      <c r="B114" s="60" t="s">
        <v>54</v>
      </c>
      <c r="C114" s="60" t="s">
        <v>46</v>
      </c>
      <c r="D114" s="60">
        <v>49426</v>
      </c>
      <c r="E114" s="61"/>
      <c r="F114" s="59" t="s">
        <v>55</v>
      </c>
      <c r="G114" s="59" t="s">
        <v>49</v>
      </c>
      <c r="H114" s="59" t="s">
        <v>55</v>
      </c>
      <c r="I114" s="59" t="s">
        <v>49</v>
      </c>
      <c r="J114" s="59" t="s">
        <v>55</v>
      </c>
      <c r="K114" s="59" t="s">
        <v>49</v>
      </c>
      <c r="L114" s="59" t="s">
        <v>56</v>
      </c>
      <c r="M114" s="62" t="str">
        <f>IF(OR(L114="",I114="",K114="",G114=""),"",INDEX([1]Equations!U:U,MATCH(_xlfn.CONCAT(K114,L114,I114,G114),[1]Equations!O:O,0)))</f>
        <v>Non-Lead</v>
      </c>
      <c r="N114" s="63" t="str">
        <f t="shared" si="1"/>
        <v>Replacement Not Required</v>
      </c>
      <c r="O114" s="59" t="s">
        <v>57</v>
      </c>
      <c r="P114" s="64"/>
    </row>
    <row r="115" spans="1:16" ht="26.4" x14ac:dyDescent="0.3">
      <c r="A115" s="59" t="s">
        <v>159</v>
      </c>
      <c r="B115" s="60" t="s">
        <v>54</v>
      </c>
      <c r="C115" s="60" t="s">
        <v>46</v>
      </c>
      <c r="D115" s="60">
        <v>49426</v>
      </c>
      <c r="E115" s="61"/>
      <c r="F115" s="59" t="s">
        <v>55</v>
      </c>
      <c r="G115" s="59" t="s">
        <v>49</v>
      </c>
      <c r="H115" s="59" t="s">
        <v>55</v>
      </c>
      <c r="I115" s="59" t="s">
        <v>49</v>
      </c>
      <c r="J115" s="59" t="s">
        <v>55</v>
      </c>
      <c r="K115" s="59" t="s">
        <v>49</v>
      </c>
      <c r="L115" s="59" t="s">
        <v>56</v>
      </c>
      <c r="M115" s="62" t="str">
        <f>IF(OR(L115="",I115="",K115="",G115=""),"",INDEX([1]Equations!U:U,MATCH(_xlfn.CONCAT(K115,L115,I115,G115),[1]Equations!O:O,0)))</f>
        <v>Non-Lead</v>
      </c>
      <c r="N115" s="63" t="str">
        <f t="shared" si="1"/>
        <v>Replacement Not Required</v>
      </c>
      <c r="O115" s="59" t="s">
        <v>57</v>
      </c>
      <c r="P115" s="64"/>
    </row>
    <row r="116" spans="1:16" ht="26.4" x14ac:dyDescent="0.3">
      <c r="A116" s="59" t="s">
        <v>160</v>
      </c>
      <c r="B116" s="60" t="s">
        <v>54</v>
      </c>
      <c r="C116" s="60" t="s">
        <v>46</v>
      </c>
      <c r="D116" s="60">
        <v>49426</v>
      </c>
      <c r="E116" s="61"/>
      <c r="F116" s="59" t="s">
        <v>55</v>
      </c>
      <c r="G116" s="59" t="s">
        <v>49</v>
      </c>
      <c r="H116" s="59" t="s">
        <v>55</v>
      </c>
      <c r="I116" s="59" t="s">
        <v>49</v>
      </c>
      <c r="J116" s="59" t="s">
        <v>55</v>
      </c>
      <c r="K116" s="59" t="s">
        <v>49</v>
      </c>
      <c r="L116" s="59" t="s">
        <v>56</v>
      </c>
      <c r="M116" s="62" t="str">
        <f>IF(OR(L116="",I116="",K116="",G116=""),"",INDEX([1]Equations!U:U,MATCH(_xlfn.CONCAT(K116,L116,I116,G116),[1]Equations!O:O,0)))</f>
        <v>Non-Lead</v>
      </c>
      <c r="N116" s="63" t="str">
        <f t="shared" si="1"/>
        <v>Replacement Not Required</v>
      </c>
      <c r="O116" s="59" t="s">
        <v>57</v>
      </c>
      <c r="P116" s="64"/>
    </row>
    <row r="117" spans="1:16" ht="26.4" x14ac:dyDescent="0.3">
      <c r="A117" s="59" t="s">
        <v>161</v>
      </c>
      <c r="B117" s="60" t="s">
        <v>54</v>
      </c>
      <c r="C117" s="60" t="s">
        <v>46</v>
      </c>
      <c r="D117" s="60">
        <v>49426</v>
      </c>
      <c r="E117" s="61"/>
      <c r="F117" s="59" t="s">
        <v>55</v>
      </c>
      <c r="G117" s="59" t="s">
        <v>49</v>
      </c>
      <c r="H117" s="59" t="s">
        <v>55</v>
      </c>
      <c r="I117" s="59" t="s">
        <v>49</v>
      </c>
      <c r="J117" s="59" t="s">
        <v>55</v>
      </c>
      <c r="K117" s="59" t="s">
        <v>49</v>
      </c>
      <c r="L117" s="59" t="s">
        <v>56</v>
      </c>
      <c r="M117" s="62" t="str">
        <f>IF(OR(L117="",I117="",K117="",G117=""),"",INDEX([1]Equations!U:U,MATCH(_xlfn.CONCAT(K117,L117,I117,G117),[1]Equations!O:O,0)))</f>
        <v>Non-Lead</v>
      </c>
      <c r="N117" s="63" t="str">
        <f t="shared" si="1"/>
        <v>Replacement Not Required</v>
      </c>
      <c r="O117" s="59" t="s">
        <v>57</v>
      </c>
      <c r="P117" s="64"/>
    </row>
    <row r="118" spans="1:16" x14ac:dyDescent="0.3">
      <c r="A118" s="59" t="s">
        <v>162</v>
      </c>
      <c r="B118" s="60" t="s">
        <v>54</v>
      </c>
      <c r="C118" s="60" t="s">
        <v>46</v>
      </c>
      <c r="D118" s="60">
        <v>49426</v>
      </c>
      <c r="E118" s="61"/>
      <c r="F118" s="59" t="s">
        <v>55</v>
      </c>
      <c r="G118" s="59" t="s">
        <v>49</v>
      </c>
      <c r="H118" s="59" t="s">
        <v>55</v>
      </c>
      <c r="I118" s="59" t="s">
        <v>49</v>
      </c>
      <c r="J118" s="59" t="s">
        <v>55</v>
      </c>
      <c r="K118" s="59" t="s">
        <v>60</v>
      </c>
      <c r="L118" s="59" t="s">
        <v>56</v>
      </c>
      <c r="M118" s="62" t="e">
        <f>IF(OR(L118="",I118="",K118="",G118=""),"",INDEX([1]Equations!U:U,MATCH(_xlfn.CONCAT(K118,L118,I118,G118),[1]Equations!O:O,0)))</f>
        <v>#N/A</v>
      </c>
      <c r="N118" s="63" t="e">
        <f t="shared" si="1"/>
        <v>#N/A</v>
      </c>
      <c r="O118" s="59" t="s">
        <v>57</v>
      </c>
      <c r="P118" s="64"/>
    </row>
    <row r="119" spans="1:16" x14ac:dyDescent="0.3">
      <c r="A119" s="59" t="s">
        <v>163</v>
      </c>
      <c r="B119" s="60" t="s">
        <v>54</v>
      </c>
      <c r="C119" s="60" t="s">
        <v>46</v>
      </c>
      <c r="D119" s="60">
        <v>49426</v>
      </c>
      <c r="E119" s="61"/>
      <c r="F119" s="59" t="s">
        <v>55</v>
      </c>
      <c r="G119" s="59" t="s">
        <v>49</v>
      </c>
      <c r="H119" s="59" t="s">
        <v>55</v>
      </c>
      <c r="I119" s="59" t="s">
        <v>49</v>
      </c>
      <c r="J119" s="59" t="s">
        <v>55</v>
      </c>
      <c r="K119" s="59" t="s">
        <v>60</v>
      </c>
      <c r="L119" s="59" t="s">
        <v>56</v>
      </c>
      <c r="M119" s="62" t="e">
        <f>IF(OR(L119="",I119="",K119="",G119=""),"",INDEX([1]Equations!U:U,MATCH(_xlfn.CONCAT(K119,L119,I119,G119),[1]Equations!O:O,0)))</f>
        <v>#N/A</v>
      </c>
      <c r="N119" s="63" t="e">
        <f t="shared" si="1"/>
        <v>#N/A</v>
      </c>
      <c r="O119" s="59" t="s">
        <v>57</v>
      </c>
      <c r="P119" s="64"/>
    </row>
    <row r="120" spans="1:16" ht="26.4" x14ac:dyDescent="0.3">
      <c r="A120" s="59" t="s">
        <v>164</v>
      </c>
      <c r="B120" s="60" t="s">
        <v>54</v>
      </c>
      <c r="C120" s="60" t="s">
        <v>46</v>
      </c>
      <c r="D120" s="60">
        <v>49426</v>
      </c>
      <c r="E120" s="61"/>
      <c r="F120" s="59" t="s">
        <v>55</v>
      </c>
      <c r="G120" s="59" t="s">
        <v>49</v>
      </c>
      <c r="H120" s="59" t="s">
        <v>55</v>
      </c>
      <c r="I120" s="59" t="s">
        <v>49</v>
      </c>
      <c r="J120" s="59" t="s">
        <v>55</v>
      </c>
      <c r="K120" s="59" t="s">
        <v>49</v>
      </c>
      <c r="L120" s="59" t="s">
        <v>56</v>
      </c>
      <c r="M120" s="62" t="str">
        <f>IF(OR(L120="",I120="",K120="",G120=""),"",INDEX([1]Equations!U:U,MATCH(_xlfn.CONCAT(K120,L120,I120,G120),[1]Equations!O:O,0)))</f>
        <v>Non-Lead</v>
      </c>
      <c r="N120" s="63" t="str">
        <f t="shared" si="1"/>
        <v>Replacement Not Required</v>
      </c>
      <c r="O120" s="59" t="s">
        <v>57</v>
      </c>
      <c r="P120" s="64"/>
    </row>
    <row r="121" spans="1:16" ht="26.4" x14ac:dyDescent="0.3">
      <c r="A121" s="59" t="s">
        <v>165</v>
      </c>
      <c r="B121" s="60" t="s">
        <v>54</v>
      </c>
      <c r="C121" s="60" t="s">
        <v>46</v>
      </c>
      <c r="D121" s="60">
        <v>49426</v>
      </c>
      <c r="E121" s="61"/>
      <c r="F121" s="59" t="s">
        <v>55</v>
      </c>
      <c r="G121" s="59" t="s">
        <v>49</v>
      </c>
      <c r="H121" s="59" t="s">
        <v>55</v>
      </c>
      <c r="I121" s="59" t="s">
        <v>49</v>
      </c>
      <c r="J121" s="59" t="s">
        <v>55</v>
      </c>
      <c r="K121" s="59" t="s">
        <v>49</v>
      </c>
      <c r="L121" s="59" t="s">
        <v>56</v>
      </c>
      <c r="M121" s="62" t="str">
        <f>IF(OR(L121="",I121="",K121="",G121=""),"",INDEX([1]Equations!U:U,MATCH(_xlfn.CONCAT(K121,L121,I121,G121),[1]Equations!O:O,0)))</f>
        <v>Non-Lead</v>
      </c>
      <c r="N121" s="63" t="str">
        <f t="shared" si="1"/>
        <v>Replacement Not Required</v>
      </c>
      <c r="O121" s="59" t="s">
        <v>57</v>
      </c>
      <c r="P121" s="64"/>
    </row>
    <row r="122" spans="1:16" ht="26.4" x14ac:dyDescent="0.3">
      <c r="A122" s="59" t="s">
        <v>166</v>
      </c>
      <c r="B122" s="60" t="s">
        <v>54</v>
      </c>
      <c r="C122" s="60" t="s">
        <v>46</v>
      </c>
      <c r="D122" s="60">
        <v>49426</v>
      </c>
      <c r="E122" s="61"/>
      <c r="F122" s="59" t="s">
        <v>55</v>
      </c>
      <c r="G122" s="59" t="s">
        <v>49</v>
      </c>
      <c r="H122" s="59" t="s">
        <v>55</v>
      </c>
      <c r="I122" s="59" t="s">
        <v>49</v>
      </c>
      <c r="J122" s="59" t="s">
        <v>55</v>
      </c>
      <c r="K122" s="59" t="s">
        <v>49</v>
      </c>
      <c r="L122" s="59" t="s">
        <v>56</v>
      </c>
      <c r="M122" s="62" t="str">
        <f>IF(OR(L122="",I122="",K122="",G122=""),"",INDEX([1]Equations!U:U,MATCH(_xlfn.CONCAT(K122,L122,I122,G122),[1]Equations!O:O,0)))</f>
        <v>Non-Lead</v>
      </c>
      <c r="N122" s="63" t="str">
        <f t="shared" si="1"/>
        <v>Replacement Not Required</v>
      </c>
      <c r="O122" s="59" t="s">
        <v>57</v>
      </c>
      <c r="P122" s="64"/>
    </row>
    <row r="123" spans="1:16" ht="26.4" x14ac:dyDescent="0.3">
      <c r="A123" s="59" t="s">
        <v>167</v>
      </c>
      <c r="B123" s="60" t="s">
        <v>54</v>
      </c>
      <c r="C123" s="60" t="s">
        <v>46</v>
      </c>
      <c r="D123" s="60">
        <v>49426</v>
      </c>
      <c r="E123" s="61"/>
      <c r="F123" s="59" t="s">
        <v>55</v>
      </c>
      <c r="G123" s="59" t="s">
        <v>49</v>
      </c>
      <c r="H123" s="59" t="s">
        <v>55</v>
      </c>
      <c r="I123" s="59" t="s">
        <v>49</v>
      </c>
      <c r="J123" s="59" t="s">
        <v>55</v>
      </c>
      <c r="K123" s="59" t="s">
        <v>49</v>
      </c>
      <c r="L123" s="59" t="s">
        <v>56</v>
      </c>
      <c r="M123" s="62" t="str">
        <f>IF(OR(L123="",I123="",K123="",G123=""),"",INDEX([1]Equations!U:U,MATCH(_xlfn.CONCAT(K123,L123,I123,G123),[1]Equations!O:O,0)))</f>
        <v>Non-Lead</v>
      </c>
      <c r="N123" s="63" t="str">
        <f t="shared" si="1"/>
        <v>Replacement Not Required</v>
      </c>
      <c r="O123" s="59" t="s">
        <v>57</v>
      </c>
      <c r="P123" s="64"/>
    </row>
    <row r="124" spans="1:16" ht="26.4" x14ac:dyDescent="0.3">
      <c r="A124" s="59" t="s">
        <v>168</v>
      </c>
      <c r="B124" s="60" t="s">
        <v>54</v>
      </c>
      <c r="C124" s="60" t="s">
        <v>46</v>
      </c>
      <c r="D124" s="60">
        <v>49426</v>
      </c>
      <c r="E124" s="61"/>
      <c r="F124" s="59" t="s">
        <v>55</v>
      </c>
      <c r="G124" s="59" t="s">
        <v>49</v>
      </c>
      <c r="H124" s="59" t="s">
        <v>55</v>
      </c>
      <c r="I124" s="59" t="s">
        <v>49</v>
      </c>
      <c r="J124" s="59" t="s">
        <v>55</v>
      </c>
      <c r="K124" s="59" t="s">
        <v>49</v>
      </c>
      <c r="L124" s="59" t="s">
        <v>56</v>
      </c>
      <c r="M124" s="62" t="str">
        <f>IF(OR(L124="",I124="",K124="",G124=""),"",INDEX([1]Equations!U:U,MATCH(_xlfn.CONCAT(K124,L124,I124,G124),[1]Equations!O:O,0)))</f>
        <v>Non-Lead</v>
      </c>
      <c r="N124" s="63" t="str">
        <f t="shared" si="1"/>
        <v>Replacement Not Required</v>
      </c>
      <c r="O124" s="59" t="s">
        <v>57</v>
      </c>
      <c r="P124" s="64"/>
    </row>
    <row r="125" spans="1:16" ht="26.4" x14ac:dyDescent="0.3">
      <c r="A125" s="59" t="s">
        <v>169</v>
      </c>
      <c r="B125" s="60" t="s">
        <v>54</v>
      </c>
      <c r="C125" s="60" t="s">
        <v>46</v>
      </c>
      <c r="D125" s="60">
        <v>49426</v>
      </c>
      <c r="E125" s="61"/>
      <c r="F125" s="59" t="s">
        <v>55</v>
      </c>
      <c r="G125" s="59" t="s">
        <v>49</v>
      </c>
      <c r="H125" s="59" t="s">
        <v>55</v>
      </c>
      <c r="I125" s="59" t="s">
        <v>49</v>
      </c>
      <c r="J125" s="59" t="s">
        <v>55</v>
      </c>
      <c r="K125" s="59" t="s">
        <v>49</v>
      </c>
      <c r="L125" s="59" t="s">
        <v>56</v>
      </c>
      <c r="M125" s="62" t="str">
        <f>IF(OR(L125="",I125="",K125="",G125=""),"",INDEX([1]Equations!U:U,MATCH(_xlfn.CONCAT(K125,L125,I125,G125),[1]Equations!O:O,0)))</f>
        <v>Non-Lead</v>
      </c>
      <c r="N125" s="63" t="str">
        <f t="shared" si="1"/>
        <v>Replacement Not Required</v>
      </c>
      <c r="O125" s="59" t="s">
        <v>57</v>
      </c>
      <c r="P125" s="64"/>
    </row>
    <row r="126" spans="1:16" ht="26.4" x14ac:dyDescent="0.3">
      <c r="A126" s="59" t="s">
        <v>170</v>
      </c>
      <c r="B126" s="60" t="s">
        <v>54</v>
      </c>
      <c r="C126" s="60" t="s">
        <v>46</v>
      </c>
      <c r="D126" s="60">
        <v>49426</v>
      </c>
      <c r="E126" s="61"/>
      <c r="F126" s="59" t="s">
        <v>55</v>
      </c>
      <c r="G126" s="59" t="s">
        <v>49</v>
      </c>
      <c r="H126" s="59" t="s">
        <v>55</v>
      </c>
      <c r="I126" s="59" t="s">
        <v>49</v>
      </c>
      <c r="J126" s="59" t="s">
        <v>55</v>
      </c>
      <c r="K126" s="59" t="s">
        <v>49</v>
      </c>
      <c r="L126" s="59" t="s">
        <v>56</v>
      </c>
      <c r="M126" s="62" t="str">
        <f>IF(OR(L126="",I126="",K126="",G126=""),"",INDEX([1]Equations!U:U,MATCH(_xlfn.CONCAT(K126,L126,I126,G126),[1]Equations!O:O,0)))</f>
        <v>Non-Lead</v>
      </c>
      <c r="N126" s="63" t="str">
        <f t="shared" si="1"/>
        <v>Replacement Not Required</v>
      </c>
      <c r="O126" s="59" t="s">
        <v>57</v>
      </c>
      <c r="P126" s="64"/>
    </row>
    <row r="127" spans="1:16" ht="26.4" x14ac:dyDescent="0.3">
      <c r="A127" s="59" t="s">
        <v>171</v>
      </c>
      <c r="B127" s="60" t="s">
        <v>54</v>
      </c>
      <c r="C127" s="60" t="s">
        <v>46</v>
      </c>
      <c r="D127" s="60">
        <v>49426</v>
      </c>
      <c r="E127" s="61"/>
      <c r="F127" s="59" t="s">
        <v>55</v>
      </c>
      <c r="G127" s="59" t="s">
        <v>49</v>
      </c>
      <c r="H127" s="59" t="s">
        <v>55</v>
      </c>
      <c r="I127" s="59" t="s">
        <v>49</v>
      </c>
      <c r="J127" s="59" t="s">
        <v>55</v>
      </c>
      <c r="K127" s="59" t="s">
        <v>49</v>
      </c>
      <c r="L127" s="59" t="s">
        <v>56</v>
      </c>
      <c r="M127" s="62" t="str">
        <f>IF(OR(L127="",I127="",K127="",G127=""),"",INDEX([1]Equations!U:U,MATCH(_xlfn.CONCAT(K127,L127,I127,G127),[1]Equations!O:O,0)))</f>
        <v>Non-Lead</v>
      </c>
      <c r="N127" s="63" t="str">
        <f t="shared" si="1"/>
        <v>Replacement Not Required</v>
      </c>
      <c r="O127" s="59" t="s">
        <v>57</v>
      </c>
      <c r="P127" s="64"/>
    </row>
    <row r="128" spans="1:16" ht="26.4" x14ac:dyDescent="0.3">
      <c r="A128" s="59" t="s">
        <v>172</v>
      </c>
      <c r="B128" s="60" t="s">
        <v>54</v>
      </c>
      <c r="C128" s="60" t="s">
        <v>46</v>
      </c>
      <c r="D128" s="60">
        <v>49426</v>
      </c>
      <c r="E128" s="61"/>
      <c r="F128" s="59" t="s">
        <v>55</v>
      </c>
      <c r="G128" s="59" t="s">
        <v>49</v>
      </c>
      <c r="H128" s="59" t="s">
        <v>55</v>
      </c>
      <c r="I128" s="59" t="s">
        <v>49</v>
      </c>
      <c r="J128" s="59" t="s">
        <v>55</v>
      </c>
      <c r="K128" s="59" t="s">
        <v>49</v>
      </c>
      <c r="L128" s="59" t="s">
        <v>56</v>
      </c>
      <c r="M128" s="62" t="str">
        <f>IF(OR(L128="",I128="",K128="",G128=""),"",INDEX([1]Equations!U:U,MATCH(_xlfn.CONCAT(K128,L128,I128,G128),[1]Equations!O:O,0)))</f>
        <v>Non-Lead</v>
      </c>
      <c r="N128" s="63" t="str">
        <f t="shared" si="1"/>
        <v>Replacement Not Required</v>
      </c>
      <c r="O128" s="59" t="s">
        <v>57</v>
      </c>
      <c r="P128" s="64"/>
    </row>
    <row r="129" spans="1:16" ht="26.4" x14ac:dyDescent="0.3">
      <c r="A129" s="59" t="s">
        <v>173</v>
      </c>
      <c r="B129" s="60" t="s">
        <v>54</v>
      </c>
      <c r="C129" s="60" t="s">
        <v>46</v>
      </c>
      <c r="D129" s="60">
        <v>49426</v>
      </c>
      <c r="E129" s="61"/>
      <c r="F129" s="59" t="s">
        <v>55</v>
      </c>
      <c r="G129" s="59" t="s">
        <v>49</v>
      </c>
      <c r="H129" s="59" t="s">
        <v>55</v>
      </c>
      <c r="I129" s="59" t="s">
        <v>49</v>
      </c>
      <c r="J129" s="59" t="s">
        <v>55</v>
      </c>
      <c r="K129" s="59" t="s">
        <v>49</v>
      </c>
      <c r="L129" s="59" t="s">
        <v>56</v>
      </c>
      <c r="M129" s="62" t="str">
        <f>IF(OR(L129="",I129="",K129="",G129=""),"",INDEX([1]Equations!U:U,MATCH(_xlfn.CONCAT(K129,L129,I129,G129),[1]Equations!O:O,0)))</f>
        <v>Non-Lead</v>
      </c>
      <c r="N129" s="63" t="str">
        <f t="shared" si="1"/>
        <v>Replacement Not Required</v>
      </c>
      <c r="O129" s="59" t="s">
        <v>57</v>
      </c>
      <c r="P129" s="64"/>
    </row>
    <row r="130" spans="1:16" ht="26.4" x14ac:dyDescent="0.3">
      <c r="A130" s="59" t="s">
        <v>174</v>
      </c>
      <c r="B130" s="60" t="s">
        <v>54</v>
      </c>
      <c r="C130" s="60" t="s">
        <v>46</v>
      </c>
      <c r="D130" s="60">
        <v>49426</v>
      </c>
      <c r="E130" s="61"/>
      <c r="F130" s="59" t="s">
        <v>55</v>
      </c>
      <c r="G130" s="59" t="s">
        <v>49</v>
      </c>
      <c r="H130" s="59" t="s">
        <v>55</v>
      </c>
      <c r="I130" s="59" t="s">
        <v>49</v>
      </c>
      <c r="J130" s="59" t="s">
        <v>55</v>
      </c>
      <c r="K130" s="59" t="s">
        <v>49</v>
      </c>
      <c r="L130" s="59" t="s">
        <v>56</v>
      </c>
      <c r="M130" s="62" t="str">
        <f>IF(OR(L130="",I130="",K130="",G130=""),"",INDEX([1]Equations!U:U,MATCH(_xlfn.CONCAT(K130,L130,I130,G130),[1]Equations!O:O,0)))</f>
        <v>Non-Lead</v>
      </c>
      <c r="N130" s="63" t="str">
        <f t="shared" si="1"/>
        <v>Replacement Not Required</v>
      </c>
      <c r="O130" s="59" t="s">
        <v>57</v>
      </c>
      <c r="P130" s="64"/>
    </row>
    <row r="131" spans="1:16" ht="26.4" x14ac:dyDescent="0.3">
      <c r="A131" s="59" t="s">
        <v>175</v>
      </c>
      <c r="B131" s="60" t="s">
        <v>54</v>
      </c>
      <c r="C131" s="60" t="s">
        <v>46</v>
      </c>
      <c r="D131" s="60">
        <v>49426</v>
      </c>
      <c r="E131" s="61"/>
      <c r="F131" s="59" t="s">
        <v>55</v>
      </c>
      <c r="G131" s="59" t="s">
        <v>49</v>
      </c>
      <c r="H131" s="59" t="s">
        <v>55</v>
      </c>
      <c r="I131" s="59" t="s">
        <v>49</v>
      </c>
      <c r="J131" s="59" t="s">
        <v>55</v>
      </c>
      <c r="K131" s="59" t="s">
        <v>49</v>
      </c>
      <c r="L131" s="59" t="s">
        <v>56</v>
      </c>
      <c r="M131" s="62" t="str">
        <f>IF(OR(L131="",I131="",K131="",G131=""),"",INDEX([1]Equations!U:U,MATCH(_xlfn.CONCAT(K131,L131,I131,G131),[1]Equations!O:O,0)))</f>
        <v>Non-Lead</v>
      </c>
      <c r="N131" s="63" t="str">
        <f t="shared" si="1"/>
        <v>Replacement Not Required</v>
      </c>
      <c r="O131" s="59" t="s">
        <v>57</v>
      </c>
      <c r="P131" s="64"/>
    </row>
    <row r="132" spans="1:16" ht="26.4" x14ac:dyDescent="0.3">
      <c r="A132" s="59" t="s">
        <v>176</v>
      </c>
      <c r="B132" s="60" t="s">
        <v>54</v>
      </c>
      <c r="C132" s="60" t="s">
        <v>46</v>
      </c>
      <c r="D132" s="60">
        <v>49426</v>
      </c>
      <c r="E132" s="61"/>
      <c r="F132" s="59" t="s">
        <v>55</v>
      </c>
      <c r="G132" s="59" t="s">
        <v>49</v>
      </c>
      <c r="H132" s="59" t="s">
        <v>55</v>
      </c>
      <c r="I132" s="59" t="s">
        <v>49</v>
      </c>
      <c r="J132" s="59" t="s">
        <v>55</v>
      </c>
      <c r="K132" s="59" t="s">
        <v>49</v>
      </c>
      <c r="L132" s="59" t="s">
        <v>56</v>
      </c>
      <c r="M132" s="62" t="str">
        <f>IF(OR(L132="",I132="",K132="",G132=""),"",INDEX([1]Equations!U:U,MATCH(_xlfn.CONCAT(K132,L132,I132,G132),[1]Equations!O:O,0)))</f>
        <v>Non-Lead</v>
      </c>
      <c r="N132" s="63" t="str">
        <f t="shared" si="1"/>
        <v>Replacement Not Required</v>
      </c>
      <c r="O132" s="59" t="s">
        <v>57</v>
      </c>
      <c r="P132" s="64"/>
    </row>
    <row r="133" spans="1:16" ht="26.4" x14ac:dyDescent="0.3">
      <c r="A133" s="59" t="s">
        <v>177</v>
      </c>
      <c r="B133" s="60" t="s">
        <v>54</v>
      </c>
      <c r="C133" s="60" t="s">
        <v>46</v>
      </c>
      <c r="D133" s="60">
        <v>49426</v>
      </c>
      <c r="E133" s="61"/>
      <c r="F133" s="59" t="s">
        <v>55</v>
      </c>
      <c r="G133" s="59" t="s">
        <v>49</v>
      </c>
      <c r="H133" s="59" t="s">
        <v>55</v>
      </c>
      <c r="I133" s="59" t="s">
        <v>49</v>
      </c>
      <c r="J133" s="59" t="s">
        <v>55</v>
      </c>
      <c r="K133" s="59" t="s">
        <v>49</v>
      </c>
      <c r="L133" s="59" t="s">
        <v>56</v>
      </c>
      <c r="M133" s="62" t="str">
        <f>IF(OR(L133="",I133="",K133="",G133=""),"",INDEX([1]Equations!U:U,MATCH(_xlfn.CONCAT(K133,L133,I133,G133),[1]Equations!O:O,0)))</f>
        <v>Non-Lead</v>
      </c>
      <c r="N133" s="63" t="str">
        <f t="shared" si="1"/>
        <v>Replacement Not Required</v>
      </c>
      <c r="O133" s="59" t="s">
        <v>57</v>
      </c>
      <c r="P133" s="64"/>
    </row>
    <row r="134" spans="1:16" ht="26.4" x14ac:dyDescent="0.3">
      <c r="A134" s="59" t="s">
        <v>178</v>
      </c>
      <c r="B134" s="60" t="s">
        <v>54</v>
      </c>
      <c r="C134" s="60" t="s">
        <v>46</v>
      </c>
      <c r="D134" s="60">
        <v>49426</v>
      </c>
      <c r="E134" s="61"/>
      <c r="F134" s="59" t="s">
        <v>55</v>
      </c>
      <c r="G134" s="59" t="s">
        <v>49</v>
      </c>
      <c r="H134" s="59" t="s">
        <v>55</v>
      </c>
      <c r="I134" s="59" t="s">
        <v>49</v>
      </c>
      <c r="J134" s="59" t="s">
        <v>55</v>
      </c>
      <c r="K134" s="59" t="s">
        <v>49</v>
      </c>
      <c r="L134" s="59" t="s">
        <v>56</v>
      </c>
      <c r="M134" s="62" t="str">
        <f>IF(OR(L134="",I134="",K134="",G134=""),"",INDEX([1]Equations!U:U,MATCH(_xlfn.CONCAT(K134,L134,I134,G134),[1]Equations!O:O,0)))</f>
        <v>Non-Lead</v>
      </c>
      <c r="N134" s="63" t="str">
        <f t="shared" si="1"/>
        <v>Replacement Not Required</v>
      </c>
      <c r="O134" s="59" t="s">
        <v>57</v>
      </c>
      <c r="P134" s="64"/>
    </row>
    <row r="135" spans="1:16" ht="26.4" x14ac:dyDescent="0.3">
      <c r="A135" s="59" t="s">
        <v>179</v>
      </c>
      <c r="B135" s="60" t="s">
        <v>54</v>
      </c>
      <c r="C135" s="60" t="s">
        <v>46</v>
      </c>
      <c r="D135" s="60">
        <v>49426</v>
      </c>
      <c r="E135" s="61"/>
      <c r="F135" s="59" t="s">
        <v>55</v>
      </c>
      <c r="G135" s="59" t="s">
        <v>49</v>
      </c>
      <c r="H135" s="59" t="s">
        <v>55</v>
      </c>
      <c r="I135" s="59" t="s">
        <v>49</v>
      </c>
      <c r="J135" s="59" t="s">
        <v>55</v>
      </c>
      <c r="K135" s="59" t="s">
        <v>49</v>
      </c>
      <c r="L135" s="59" t="s">
        <v>56</v>
      </c>
      <c r="M135" s="62" t="str">
        <f>IF(OR(L135="",I135="",K135="",G135=""),"",INDEX([1]Equations!U:U,MATCH(_xlfn.CONCAT(K135,L135,I135,G135),[1]Equations!O:O,0)))</f>
        <v>Non-Lead</v>
      </c>
      <c r="N135" s="63" t="str">
        <f t="shared" si="1"/>
        <v>Replacement Not Required</v>
      </c>
      <c r="O135" s="59" t="s">
        <v>57</v>
      </c>
      <c r="P135" s="64"/>
    </row>
    <row r="136" spans="1:16" ht="26.4" x14ac:dyDescent="0.3">
      <c r="A136" s="59" t="s">
        <v>180</v>
      </c>
      <c r="B136" s="60" t="s">
        <v>54</v>
      </c>
      <c r="C136" s="60" t="s">
        <v>46</v>
      </c>
      <c r="D136" s="60">
        <v>49426</v>
      </c>
      <c r="E136" s="61"/>
      <c r="F136" s="59" t="s">
        <v>55</v>
      </c>
      <c r="G136" s="59" t="s">
        <v>49</v>
      </c>
      <c r="H136" s="59" t="s">
        <v>55</v>
      </c>
      <c r="I136" s="59" t="s">
        <v>49</v>
      </c>
      <c r="J136" s="59" t="s">
        <v>55</v>
      </c>
      <c r="K136" s="59" t="s">
        <v>49</v>
      </c>
      <c r="L136" s="59" t="s">
        <v>56</v>
      </c>
      <c r="M136" s="62" t="str">
        <f>IF(OR(L136="",I136="",K136="",G136=""),"",INDEX([1]Equations!U:U,MATCH(_xlfn.CONCAT(K136,L136,I136,G136),[1]Equations!O:O,0)))</f>
        <v>Non-Lead</v>
      </c>
      <c r="N136" s="63" t="str">
        <f t="shared" si="1"/>
        <v>Replacement Not Required</v>
      </c>
      <c r="O136" s="59" t="s">
        <v>57</v>
      </c>
      <c r="P136" s="64"/>
    </row>
    <row r="137" spans="1:16" ht="26.4" x14ac:dyDescent="0.3">
      <c r="A137" s="59" t="s">
        <v>181</v>
      </c>
      <c r="B137" s="60" t="s">
        <v>54</v>
      </c>
      <c r="C137" s="60" t="s">
        <v>46</v>
      </c>
      <c r="D137" s="60">
        <v>49426</v>
      </c>
      <c r="E137" s="61"/>
      <c r="F137" s="59" t="s">
        <v>55</v>
      </c>
      <c r="G137" s="59" t="s">
        <v>49</v>
      </c>
      <c r="H137" s="59" t="s">
        <v>55</v>
      </c>
      <c r="I137" s="59" t="s">
        <v>49</v>
      </c>
      <c r="J137" s="59" t="s">
        <v>55</v>
      </c>
      <c r="K137" s="59" t="s">
        <v>49</v>
      </c>
      <c r="L137" s="59" t="s">
        <v>56</v>
      </c>
      <c r="M137" s="62" t="str">
        <f>IF(OR(L137="",I137="",K137="",G137=""),"",INDEX([1]Equations!U:U,MATCH(_xlfn.CONCAT(K137,L137,I137,G137),[1]Equations!O:O,0)))</f>
        <v>Non-Lead</v>
      </c>
      <c r="N137" s="63" t="str">
        <f t="shared" si="1"/>
        <v>Replacement Not Required</v>
      </c>
      <c r="O137" s="59" t="s">
        <v>57</v>
      </c>
      <c r="P137" s="64"/>
    </row>
    <row r="138" spans="1:16" ht="26.4" x14ac:dyDescent="0.3">
      <c r="A138" s="59" t="s">
        <v>182</v>
      </c>
      <c r="B138" s="60" t="s">
        <v>54</v>
      </c>
      <c r="C138" s="60" t="s">
        <v>46</v>
      </c>
      <c r="D138" s="60">
        <v>49426</v>
      </c>
      <c r="E138" s="61"/>
      <c r="F138" s="59" t="s">
        <v>55</v>
      </c>
      <c r="G138" s="59" t="s">
        <v>49</v>
      </c>
      <c r="H138" s="59" t="s">
        <v>55</v>
      </c>
      <c r="I138" s="59" t="s">
        <v>49</v>
      </c>
      <c r="J138" s="59" t="s">
        <v>55</v>
      </c>
      <c r="K138" s="59" t="s">
        <v>49</v>
      </c>
      <c r="L138" s="59" t="s">
        <v>56</v>
      </c>
      <c r="M138" s="62" t="str">
        <f>IF(OR(L138="",I138="",K138="",G138=""),"",INDEX([1]Equations!U:U,MATCH(_xlfn.CONCAT(K138,L138,I138,G138),[1]Equations!O:O,0)))</f>
        <v>Non-Lead</v>
      </c>
      <c r="N138" s="63" t="str">
        <f t="shared" si="1"/>
        <v>Replacement Not Required</v>
      </c>
      <c r="O138" s="59" t="s">
        <v>57</v>
      </c>
      <c r="P138" s="64"/>
    </row>
    <row r="139" spans="1:16" ht="26.4" x14ac:dyDescent="0.3">
      <c r="A139" s="59" t="s">
        <v>183</v>
      </c>
      <c r="B139" s="60" t="s">
        <v>54</v>
      </c>
      <c r="C139" s="60" t="s">
        <v>46</v>
      </c>
      <c r="D139" s="60">
        <v>49426</v>
      </c>
      <c r="E139" s="61"/>
      <c r="F139" s="59" t="s">
        <v>55</v>
      </c>
      <c r="G139" s="59" t="s">
        <v>49</v>
      </c>
      <c r="H139" s="59" t="s">
        <v>55</v>
      </c>
      <c r="I139" s="59" t="s">
        <v>49</v>
      </c>
      <c r="J139" s="59" t="s">
        <v>55</v>
      </c>
      <c r="K139" s="59" t="s">
        <v>49</v>
      </c>
      <c r="L139" s="59" t="s">
        <v>56</v>
      </c>
      <c r="M139" s="62" t="str">
        <f>IF(OR(L139="",I139="",K139="",G139=""),"",INDEX([1]Equations!U:U,MATCH(_xlfn.CONCAT(K139,L139,I139,G139),[1]Equations!O:O,0)))</f>
        <v>Non-Lead</v>
      </c>
      <c r="N139" s="63" t="str">
        <f t="shared" si="1"/>
        <v>Replacement Not Required</v>
      </c>
      <c r="O139" s="59" t="s">
        <v>57</v>
      </c>
      <c r="P139" s="64"/>
    </row>
    <row r="140" spans="1:16" ht="26.4" x14ac:dyDescent="0.3">
      <c r="A140" s="59" t="s">
        <v>184</v>
      </c>
      <c r="B140" s="60" t="s">
        <v>54</v>
      </c>
      <c r="C140" s="60" t="s">
        <v>46</v>
      </c>
      <c r="D140" s="60">
        <v>49426</v>
      </c>
      <c r="E140" s="61"/>
      <c r="F140" s="59" t="s">
        <v>55</v>
      </c>
      <c r="G140" s="59" t="s">
        <v>49</v>
      </c>
      <c r="H140" s="59" t="s">
        <v>55</v>
      </c>
      <c r="I140" s="59" t="s">
        <v>49</v>
      </c>
      <c r="J140" s="59" t="s">
        <v>55</v>
      </c>
      <c r="K140" s="59" t="s">
        <v>49</v>
      </c>
      <c r="L140" s="59" t="s">
        <v>56</v>
      </c>
      <c r="M140" s="62" t="str">
        <f>IF(OR(L140="",I140="",K140="",G140=""),"",INDEX([1]Equations!U:U,MATCH(_xlfn.CONCAT(K140,L140,I140,G140),[1]Equations!O:O,0)))</f>
        <v>Non-Lead</v>
      </c>
      <c r="N140" s="63" t="str">
        <f t="shared" si="1"/>
        <v>Replacement Not Required</v>
      </c>
      <c r="O140" s="59" t="s">
        <v>57</v>
      </c>
      <c r="P140" s="64"/>
    </row>
    <row r="141" spans="1:16" ht="26.4" x14ac:dyDescent="0.3">
      <c r="A141" s="59" t="s">
        <v>185</v>
      </c>
      <c r="B141" s="60" t="s">
        <v>54</v>
      </c>
      <c r="C141" s="60" t="s">
        <v>46</v>
      </c>
      <c r="D141" s="60">
        <v>49426</v>
      </c>
      <c r="E141" s="61"/>
      <c r="F141" s="59" t="s">
        <v>55</v>
      </c>
      <c r="G141" s="59" t="s">
        <v>49</v>
      </c>
      <c r="H141" s="59" t="s">
        <v>55</v>
      </c>
      <c r="I141" s="59" t="s">
        <v>49</v>
      </c>
      <c r="J141" s="59" t="s">
        <v>55</v>
      </c>
      <c r="K141" s="59" t="s">
        <v>49</v>
      </c>
      <c r="L141" s="59" t="s">
        <v>56</v>
      </c>
      <c r="M141" s="62" t="str">
        <f>IF(OR(L141="",I141="",K141="",G141=""),"",INDEX([1]Equations!U:U,MATCH(_xlfn.CONCAT(K141,L141,I141,G141),[1]Equations!O:O,0)))</f>
        <v>Non-Lead</v>
      </c>
      <c r="N141" s="63" t="str">
        <f t="shared" ref="N141:N204" si="2">IF(M141="","",IF(OR(M141="Galvanized Requiring Replacement",M141="Lead"),"Requires Replacement",IF(M141="Lead Status Unknown","Requires Verification","Replacement Not Required")))</f>
        <v>Replacement Not Required</v>
      </c>
      <c r="O141" s="59" t="s">
        <v>57</v>
      </c>
      <c r="P141" s="64"/>
    </row>
    <row r="142" spans="1:16" ht="26.4" x14ac:dyDescent="0.3">
      <c r="A142" s="59" t="s">
        <v>186</v>
      </c>
      <c r="B142" s="60" t="s">
        <v>54</v>
      </c>
      <c r="C142" s="60" t="s">
        <v>46</v>
      </c>
      <c r="D142" s="60">
        <v>49426</v>
      </c>
      <c r="E142" s="61"/>
      <c r="F142" s="59" t="s">
        <v>55</v>
      </c>
      <c r="G142" s="59" t="s">
        <v>49</v>
      </c>
      <c r="H142" s="59" t="s">
        <v>55</v>
      </c>
      <c r="I142" s="59" t="s">
        <v>49</v>
      </c>
      <c r="J142" s="59" t="s">
        <v>55</v>
      </c>
      <c r="K142" s="59" t="s">
        <v>49</v>
      </c>
      <c r="L142" s="59" t="s">
        <v>56</v>
      </c>
      <c r="M142" s="62" t="str">
        <f>IF(OR(L142="",I142="",K142="",G142=""),"",INDEX([1]Equations!U:U,MATCH(_xlfn.CONCAT(K142,L142,I142,G142),[1]Equations!O:O,0)))</f>
        <v>Non-Lead</v>
      </c>
      <c r="N142" s="63" t="str">
        <f t="shared" si="2"/>
        <v>Replacement Not Required</v>
      </c>
      <c r="O142" s="59" t="s">
        <v>57</v>
      </c>
      <c r="P142" s="64"/>
    </row>
    <row r="143" spans="1:16" ht="26.4" x14ac:dyDescent="0.3">
      <c r="A143" s="59" t="s">
        <v>187</v>
      </c>
      <c r="B143" s="60" t="s">
        <v>54</v>
      </c>
      <c r="C143" s="60" t="s">
        <v>46</v>
      </c>
      <c r="D143" s="60">
        <v>49426</v>
      </c>
      <c r="E143" s="61"/>
      <c r="F143" s="59" t="s">
        <v>55</v>
      </c>
      <c r="G143" s="59" t="s">
        <v>49</v>
      </c>
      <c r="H143" s="59" t="s">
        <v>55</v>
      </c>
      <c r="I143" s="59" t="s">
        <v>49</v>
      </c>
      <c r="J143" s="59" t="s">
        <v>55</v>
      </c>
      <c r="K143" s="59" t="s">
        <v>49</v>
      </c>
      <c r="L143" s="59" t="s">
        <v>56</v>
      </c>
      <c r="M143" s="62" t="str">
        <f>IF(OR(L143="",I143="",K143="",G143=""),"",INDEX([1]Equations!U:U,MATCH(_xlfn.CONCAT(K143,L143,I143,G143),[1]Equations!O:O,0)))</f>
        <v>Non-Lead</v>
      </c>
      <c r="N143" s="63" t="str">
        <f t="shared" si="2"/>
        <v>Replacement Not Required</v>
      </c>
      <c r="O143" s="59" t="s">
        <v>57</v>
      </c>
      <c r="P143" s="64"/>
    </row>
    <row r="144" spans="1:16" ht="26.4" x14ac:dyDescent="0.3">
      <c r="A144" s="59" t="s">
        <v>188</v>
      </c>
      <c r="B144" s="60" t="s">
        <v>54</v>
      </c>
      <c r="C144" s="60" t="s">
        <v>46</v>
      </c>
      <c r="D144" s="60">
        <v>49426</v>
      </c>
      <c r="E144" s="61"/>
      <c r="F144" s="59" t="s">
        <v>55</v>
      </c>
      <c r="G144" s="59" t="s">
        <v>49</v>
      </c>
      <c r="H144" s="59" t="s">
        <v>55</v>
      </c>
      <c r="I144" s="59" t="s">
        <v>49</v>
      </c>
      <c r="J144" s="59" t="s">
        <v>55</v>
      </c>
      <c r="K144" s="59" t="s">
        <v>49</v>
      </c>
      <c r="L144" s="59" t="s">
        <v>56</v>
      </c>
      <c r="M144" s="62" t="str">
        <f>IF(OR(L144="",I144="",K144="",G144=""),"",INDEX([1]Equations!U:U,MATCH(_xlfn.CONCAT(K144,L144,I144,G144),[1]Equations!O:O,0)))</f>
        <v>Non-Lead</v>
      </c>
      <c r="N144" s="63" t="str">
        <f t="shared" si="2"/>
        <v>Replacement Not Required</v>
      </c>
      <c r="O144" s="59" t="s">
        <v>57</v>
      </c>
      <c r="P144" s="64"/>
    </row>
    <row r="145" spans="1:16" ht="26.4" x14ac:dyDescent="0.3">
      <c r="A145" s="59" t="s">
        <v>189</v>
      </c>
      <c r="B145" s="60" t="s">
        <v>54</v>
      </c>
      <c r="C145" s="60" t="s">
        <v>46</v>
      </c>
      <c r="D145" s="60">
        <v>49426</v>
      </c>
      <c r="E145" s="61"/>
      <c r="F145" s="59" t="s">
        <v>55</v>
      </c>
      <c r="G145" s="59" t="s">
        <v>49</v>
      </c>
      <c r="H145" s="59" t="s">
        <v>55</v>
      </c>
      <c r="I145" s="59" t="s">
        <v>49</v>
      </c>
      <c r="J145" s="59" t="s">
        <v>55</v>
      </c>
      <c r="K145" s="59" t="s">
        <v>49</v>
      </c>
      <c r="L145" s="59" t="s">
        <v>56</v>
      </c>
      <c r="M145" s="62" t="str">
        <f>IF(OR(L145="",I145="",K145="",G145=""),"",INDEX([1]Equations!U:U,MATCH(_xlfn.CONCAT(K145,L145,I145,G145),[1]Equations!O:O,0)))</f>
        <v>Non-Lead</v>
      </c>
      <c r="N145" s="63" t="str">
        <f t="shared" si="2"/>
        <v>Replacement Not Required</v>
      </c>
      <c r="O145" s="59" t="s">
        <v>57</v>
      </c>
      <c r="P145" s="64"/>
    </row>
    <row r="146" spans="1:16" ht="26.4" x14ac:dyDescent="0.3">
      <c r="A146" s="59" t="s">
        <v>190</v>
      </c>
      <c r="B146" s="60" t="s">
        <v>54</v>
      </c>
      <c r="C146" s="60" t="s">
        <v>46</v>
      </c>
      <c r="D146" s="60">
        <v>49426</v>
      </c>
      <c r="E146" s="61"/>
      <c r="F146" s="59" t="s">
        <v>55</v>
      </c>
      <c r="G146" s="59" t="s">
        <v>49</v>
      </c>
      <c r="H146" s="59" t="s">
        <v>55</v>
      </c>
      <c r="I146" s="59" t="s">
        <v>49</v>
      </c>
      <c r="J146" s="59" t="s">
        <v>55</v>
      </c>
      <c r="K146" s="59" t="s">
        <v>49</v>
      </c>
      <c r="L146" s="59" t="s">
        <v>56</v>
      </c>
      <c r="M146" s="62" t="str">
        <f>IF(OR(L146="",I146="",K146="",G146=""),"",INDEX([1]Equations!U:U,MATCH(_xlfn.CONCAT(K146,L146,I146,G146),[1]Equations!O:O,0)))</f>
        <v>Non-Lead</v>
      </c>
      <c r="N146" s="63" t="str">
        <f t="shared" si="2"/>
        <v>Replacement Not Required</v>
      </c>
      <c r="O146" s="59" t="s">
        <v>57</v>
      </c>
      <c r="P146" s="64"/>
    </row>
    <row r="147" spans="1:16" ht="26.4" x14ac:dyDescent="0.3">
      <c r="A147" s="59" t="s">
        <v>191</v>
      </c>
      <c r="B147" s="60" t="s">
        <v>54</v>
      </c>
      <c r="C147" s="60" t="s">
        <v>46</v>
      </c>
      <c r="D147" s="60">
        <v>49426</v>
      </c>
      <c r="E147" s="61"/>
      <c r="F147" s="59" t="s">
        <v>55</v>
      </c>
      <c r="G147" s="59" t="s">
        <v>49</v>
      </c>
      <c r="H147" s="59" t="s">
        <v>55</v>
      </c>
      <c r="I147" s="59" t="s">
        <v>49</v>
      </c>
      <c r="J147" s="59" t="s">
        <v>55</v>
      </c>
      <c r="K147" s="59" t="s">
        <v>49</v>
      </c>
      <c r="L147" s="59" t="s">
        <v>56</v>
      </c>
      <c r="M147" s="62" t="str">
        <f>IF(OR(L147="",I147="",K147="",G147=""),"",INDEX([1]Equations!U:U,MATCH(_xlfn.CONCAT(K147,L147,I147,G147),[1]Equations!O:O,0)))</f>
        <v>Non-Lead</v>
      </c>
      <c r="N147" s="63" t="str">
        <f t="shared" si="2"/>
        <v>Replacement Not Required</v>
      </c>
      <c r="O147" s="59" t="s">
        <v>57</v>
      </c>
      <c r="P147" s="64"/>
    </row>
    <row r="148" spans="1:16" ht="26.4" x14ac:dyDescent="0.3">
      <c r="A148" s="59" t="s">
        <v>192</v>
      </c>
      <c r="B148" s="60" t="s">
        <v>54</v>
      </c>
      <c r="C148" s="60" t="s">
        <v>46</v>
      </c>
      <c r="D148" s="60">
        <v>49426</v>
      </c>
      <c r="E148" s="61"/>
      <c r="F148" s="59" t="s">
        <v>55</v>
      </c>
      <c r="G148" s="59" t="s">
        <v>49</v>
      </c>
      <c r="H148" s="59" t="s">
        <v>55</v>
      </c>
      <c r="I148" s="59" t="s">
        <v>49</v>
      </c>
      <c r="J148" s="59" t="s">
        <v>55</v>
      </c>
      <c r="K148" s="59" t="s">
        <v>49</v>
      </c>
      <c r="L148" s="59" t="s">
        <v>56</v>
      </c>
      <c r="M148" s="62" t="str">
        <f>IF(OR(L148="",I148="",K148="",G148=""),"",INDEX([1]Equations!U:U,MATCH(_xlfn.CONCAT(K148,L148,I148,G148),[1]Equations!O:O,0)))</f>
        <v>Non-Lead</v>
      </c>
      <c r="N148" s="63" t="str">
        <f t="shared" si="2"/>
        <v>Replacement Not Required</v>
      </c>
      <c r="O148" s="59" t="s">
        <v>57</v>
      </c>
      <c r="P148" s="64"/>
    </row>
    <row r="149" spans="1:16" ht="26.4" x14ac:dyDescent="0.3">
      <c r="A149" s="59" t="s">
        <v>193</v>
      </c>
      <c r="B149" s="60" t="s">
        <v>54</v>
      </c>
      <c r="C149" s="60" t="s">
        <v>46</v>
      </c>
      <c r="D149" s="60">
        <v>49426</v>
      </c>
      <c r="E149" s="61"/>
      <c r="F149" s="59" t="s">
        <v>55</v>
      </c>
      <c r="G149" s="59" t="s">
        <v>49</v>
      </c>
      <c r="H149" s="59" t="s">
        <v>55</v>
      </c>
      <c r="I149" s="59" t="s">
        <v>49</v>
      </c>
      <c r="J149" s="59" t="s">
        <v>55</v>
      </c>
      <c r="K149" s="59" t="s">
        <v>49</v>
      </c>
      <c r="L149" s="59" t="s">
        <v>56</v>
      </c>
      <c r="M149" s="62" t="str">
        <f>IF(OR(L149="",I149="",K149="",G149=""),"",INDEX([1]Equations!U:U,MATCH(_xlfn.CONCAT(K149,L149,I149,G149),[1]Equations!O:O,0)))</f>
        <v>Non-Lead</v>
      </c>
      <c r="N149" s="63" t="str">
        <f t="shared" si="2"/>
        <v>Replacement Not Required</v>
      </c>
      <c r="O149" s="59" t="s">
        <v>57</v>
      </c>
      <c r="P149" s="64"/>
    </row>
    <row r="150" spans="1:16" ht="26.4" x14ac:dyDescent="0.3">
      <c r="A150" s="59" t="s">
        <v>194</v>
      </c>
      <c r="B150" s="60" t="s">
        <v>54</v>
      </c>
      <c r="C150" s="60" t="s">
        <v>46</v>
      </c>
      <c r="D150" s="60">
        <v>49426</v>
      </c>
      <c r="E150" s="61"/>
      <c r="F150" s="59" t="s">
        <v>55</v>
      </c>
      <c r="G150" s="59" t="s">
        <v>49</v>
      </c>
      <c r="H150" s="59" t="s">
        <v>55</v>
      </c>
      <c r="I150" s="59" t="s">
        <v>49</v>
      </c>
      <c r="J150" s="59" t="s">
        <v>55</v>
      </c>
      <c r="K150" s="59" t="s">
        <v>49</v>
      </c>
      <c r="L150" s="59" t="s">
        <v>56</v>
      </c>
      <c r="M150" s="62" t="str">
        <f>IF(OR(L150="",I150="",K150="",G150=""),"",INDEX([1]Equations!U:U,MATCH(_xlfn.CONCAT(K150,L150,I150,G150),[1]Equations!O:O,0)))</f>
        <v>Non-Lead</v>
      </c>
      <c r="N150" s="63" t="str">
        <f t="shared" si="2"/>
        <v>Replacement Not Required</v>
      </c>
      <c r="O150" s="59" t="s">
        <v>57</v>
      </c>
      <c r="P150" s="64"/>
    </row>
    <row r="151" spans="1:16" ht="26.4" x14ac:dyDescent="0.3">
      <c r="A151" s="59" t="s">
        <v>195</v>
      </c>
      <c r="B151" s="60" t="s">
        <v>54</v>
      </c>
      <c r="C151" s="60" t="s">
        <v>46</v>
      </c>
      <c r="D151" s="60">
        <v>49426</v>
      </c>
      <c r="E151" s="61"/>
      <c r="F151" s="59" t="s">
        <v>55</v>
      </c>
      <c r="G151" s="59" t="s">
        <v>49</v>
      </c>
      <c r="H151" s="59" t="s">
        <v>55</v>
      </c>
      <c r="I151" s="59" t="s">
        <v>49</v>
      </c>
      <c r="J151" s="59" t="s">
        <v>55</v>
      </c>
      <c r="K151" s="59" t="s">
        <v>49</v>
      </c>
      <c r="L151" s="59" t="s">
        <v>56</v>
      </c>
      <c r="M151" s="62" t="str">
        <f>IF(OR(L151="",I151="",K151="",G151=""),"",INDEX([1]Equations!U:U,MATCH(_xlfn.CONCAT(K151,L151,I151,G151),[1]Equations!O:O,0)))</f>
        <v>Non-Lead</v>
      </c>
      <c r="N151" s="63" t="str">
        <f t="shared" si="2"/>
        <v>Replacement Not Required</v>
      </c>
      <c r="O151" s="59" t="s">
        <v>57</v>
      </c>
      <c r="P151" s="64"/>
    </row>
    <row r="152" spans="1:16" ht="26.4" x14ac:dyDescent="0.3">
      <c r="A152" s="59" t="s">
        <v>196</v>
      </c>
      <c r="B152" s="60" t="s">
        <v>54</v>
      </c>
      <c r="C152" s="60" t="s">
        <v>46</v>
      </c>
      <c r="D152" s="60">
        <v>49426</v>
      </c>
      <c r="E152" s="61"/>
      <c r="F152" s="59" t="s">
        <v>55</v>
      </c>
      <c r="G152" s="59" t="s">
        <v>49</v>
      </c>
      <c r="H152" s="59" t="s">
        <v>55</v>
      </c>
      <c r="I152" s="59" t="s">
        <v>49</v>
      </c>
      <c r="J152" s="59" t="s">
        <v>55</v>
      </c>
      <c r="K152" s="59" t="s">
        <v>49</v>
      </c>
      <c r="L152" s="59" t="s">
        <v>56</v>
      </c>
      <c r="M152" s="62" t="str">
        <f>IF(OR(L152="",I152="",K152="",G152=""),"",INDEX([1]Equations!U:U,MATCH(_xlfn.CONCAT(K152,L152,I152,G152),[1]Equations!O:O,0)))</f>
        <v>Non-Lead</v>
      </c>
      <c r="N152" s="63" t="str">
        <f t="shared" si="2"/>
        <v>Replacement Not Required</v>
      </c>
      <c r="O152" s="59" t="s">
        <v>57</v>
      </c>
      <c r="P152" s="64"/>
    </row>
    <row r="153" spans="1:16" ht="26.4" x14ac:dyDescent="0.3">
      <c r="A153" s="59" t="s">
        <v>197</v>
      </c>
      <c r="B153" s="60" t="s">
        <v>54</v>
      </c>
      <c r="C153" s="60" t="s">
        <v>46</v>
      </c>
      <c r="D153" s="60">
        <v>49426</v>
      </c>
      <c r="E153" s="61"/>
      <c r="F153" s="59" t="s">
        <v>55</v>
      </c>
      <c r="G153" s="59" t="s">
        <v>49</v>
      </c>
      <c r="H153" s="59" t="s">
        <v>55</v>
      </c>
      <c r="I153" s="59" t="s">
        <v>49</v>
      </c>
      <c r="J153" s="59" t="s">
        <v>55</v>
      </c>
      <c r="K153" s="59" t="s">
        <v>49</v>
      </c>
      <c r="L153" s="59" t="s">
        <v>56</v>
      </c>
      <c r="M153" s="62" t="str">
        <f>IF(OR(L153="",I153="",K153="",G153=""),"",INDEX([1]Equations!U:U,MATCH(_xlfn.CONCAT(K153,L153,I153,G153),[1]Equations!O:O,0)))</f>
        <v>Non-Lead</v>
      </c>
      <c r="N153" s="63" t="str">
        <f t="shared" si="2"/>
        <v>Replacement Not Required</v>
      </c>
      <c r="O153" s="59" t="s">
        <v>57</v>
      </c>
      <c r="P153" s="64"/>
    </row>
    <row r="154" spans="1:16" ht="26.4" x14ac:dyDescent="0.3">
      <c r="A154" s="59" t="s">
        <v>198</v>
      </c>
      <c r="B154" s="60" t="s">
        <v>54</v>
      </c>
      <c r="C154" s="60" t="s">
        <v>46</v>
      </c>
      <c r="D154" s="60">
        <v>49426</v>
      </c>
      <c r="E154" s="61"/>
      <c r="F154" s="59" t="s">
        <v>55</v>
      </c>
      <c r="G154" s="59" t="s">
        <v>49</v>
      </c>
      <c r="H154" s="59" t="s">
        <v>55</v>
      </c>
      <c r="I154" s="59" t="s">
        <v>49</v>
      </c>
      <c r="J154" s="59" t="s">
        <v>55</v>
      </c>
      <c r="K154" s="59" t="s">
        <v>49</v>
      </c>
      <c r="L154" s="59" t="s">
        <v>56</v>
      </c>
      <c r="M154" s="62" t="str">
        <f>IF(OR(L154="",I154="",K154="",G154=""),"",INDEX([1]Equations!U:U,MATCH(_xlfn.CONCAT(K154,L154,I154,G154),[1]Equations!O:O,0)))</f>
        <v>Non-Lead</v>
      </c>
      <c r="N154" s="63" t="str">
        <f t="shared" si="2"/>
        <v>Replacement Not Required</v>
      </c>
      <c r="O154" s="59" t="s">
        <v>57</v>
      </c>
      <c r="P154" s="64"/>
    </row>
    <row r="155" spans="1:16" ht="26.4" x14ac:dyDescent="0.3">
      <c r="A155" s="59" t="s">
        <v>199</v>
      </c>
      <c r="B155" s="60" t="s">
        <v>54</v>
      </c>
      <c r="C155" s="60" t="s">
        <v>46</v>
      </c>
      <c r="D155" s="60">
        <v>49426</v>
      </c>
      <c r="E155" s="61"/>
      <c r="F155" s="59" t="s">
        <v>55</v>
      </c>
      <c r="G155" s="59" t="s">
        <v>49</v>
      </c>
      <c r="H155" s="59" t="s">
        <v>55</v>
      </c>
      <c r="I155" s="59" t="s">
        <v>49</v>
      </c>
      <c r="J155" s="59" t="s">
        <v>55</v>
      </c>
      <c r="K155" s="59" t="s">
        <v>49</v>
      </c>
      <c r="L155" s="59" t="s">
        <v>56</v>
      </c>
      <c r="M155" s="62" t="str">
        <f>IF(OR(L155="",I155="",K155="",G155=""),"",INDEX([1]Equations!U:U,MATCH(_xlfn.CONCAT(K155,L155,I155,G155),[1]Equations!O:O,0)))</f>
        <v>Non-Lead</v>
      </c>
      <c r="N155" s="63" t="str">
        <f t="shared" si="2"/>
        <v>Replacement Not Required</v>
      </c>
      <c r="O155" s="59" t="s">
        <v>57</v>
      </c>
      <c r="P155" s="64"/>
    </row>
    <row r="156" spans="1:16" ht="26.4" x14ac:dyDescent="0.3">
      <c r="A156" s="59" t="s">
        <v>200</v>
      </c>
      <c r="B156" s="60" t="s">
        <v>54</v>
      </c>
      <c r="C156" s="60" t="s">
        <v>46</v>
      </c>
      <c r="D156" s="60">
        <v>49426</v>
      </c>
      <c r="E156" s="61"/>
      <c r="F156" s="59" t="s">
        <v>55</v>
      </c>
      <c r="G156" s="59" t="s">
        <v>49</v>
      </c>
      <c r="H156" s="59" t="s">
        <v>55</v>
      </c>
      <c r="I156" s="59" t="s">
        <v>49</v>
      </c>
      <c r="J156" s="59" t="s">
        <v>55</v>
      </c>
      <c r="K156" s="59" t="s">
        <v>49</v>
      </c>
      <c r="L156" s="59" t="s">
        <v>56</v>
      </c>
      <c r="M156" s="62" t="str">
        <f>IF(OR(L156="",I156="",K156="",G156=""),"",INDEX([1]Equations!U:U,MATCH(_xlfn.CONCAT(K156,L156,I156,G156),[1]Equations!O:O,0)))</f>
        <v>Non-Lead</v>
      </c>
      <c r="N156" s="63" t="str">
        <f t="shared" si="2"/>
        <v>Replacement Not Required</v>
      </c>
      <c r="O156" s="59" t="s">
        <v>57</v>
      </c>
      <c r="P156" s="64"/>
    </row>
    <row r="157" spans="1:16" ht="26.4" x14ac:dyDescent="0.3">
      <c r="A157" s="59" t="s">
        <v>201</v>
      </c>
      <c r="B157" s="60" t="s">
        <v>54</v>
      </c>
      <c r="C157" s="60" t="s">
        <v>46</v>
      </c>
      <c r="D157" s="60">
        <v>49426</v>
      </c>
      <c r="E157" s="61"/>
      <c r="F157" s="59" t="s">
        <v>55</v>
      </c>
      <c r="G157" s="59" t="s">
        <v>49</v>
      </c>
      <c r="H157" s="59" t="s">
        <v>55</v>
      </c>
      <c r="I157" s="59" t="s">
        <v>49</v>
      </c>
      <c r="J157" s="59" t="s">
        <v>55</v>
      </c>
      <c r="K157" s="59" t="s">
        <v>49</v>
      </c>
      <c r="L157" s="59" t="s">
        <v>56</v>
      </c>
      <c r="M157" s="62" t="str">
        <f>IF(OR(L157="",I157="",K157="",G157=""),"",INDEX([1]Equations!U:U,MATCH(_xlfn.CONCAT(K157,L157,I157,G157),[1]Equations!O:O,0)))</f>
        <v>Non-Lead</v>
      </c>
      <c r="N157" s="63" t="str">
        <f t="shared" si="2"/>
        <v>Replacement Not Required</v>
      </c>
      <c r="O157" s="59" t="s">
        <v>57</v>
      </c>
      <c r="P157" s="64"/>
    </row>
    <row r="158" spans="1:16" ht="26.4" x14ac:dyDescent="0.3">
      <c r="A158" s="59" t="s">
        <v>202</v>
      </c>
      <c r="B158" s="60" t="s">
        <v>54</v>
      </c>
      <c r="C158" s="60" t="s">
        <v>46</v>
      </c>
      <c r="D158" s="60">
        <v>49426</v>
      </c>
      <c r="E158" s="61"/>
      <c r="F158" s="59" t="s">
        <v>55</v>
      </c>
      <c r="G158" s="59" t="s">
        <v>49</v>
      </c>
      <c r="H158" s="59" t="s">
        <v>55</v>
      </c>
      <c r="I158" s="59" t="s">
        <v>49</v>
      </c>
      <c r="J158" s="59" t="s">
        <v>55</v>
      </c>
      <c r="K158" s="59" t="s">
        <v>49</v>
      </c>
      <c r="L158" s="59" t="s">
        <v>56</v>
      </c>
      <c r="M158" s="62" t="str">
        <f>IF(OR(L158="",I158="",K158="",G158=""),"",INDEX([1]Equations!U:U,MATCH(_xlfn.CONCAT(K158,L158,I158,G158),[1]Equations!O:O,0)))</f>
        <v>Non-Lead</v>
      </c>
      <c r="N158" s="63" t="str">
        <f t="shared" si="2"/>
        <v>Replacement Not Required</v>
      </c>
      <c r="O158" s="59" t="s">
        <v>57</v>
      </c>
      <c r="P158" s="64"/>
    </row>
    <row r="159" spans="1:16" ht="26.4" x14ac:dyDescent="0.3">
      <c r="A159" s="59" t="s">
        <v>203</v>
      </c>
      <c r="B159" s="60" t="s">
        <v>54</v>
      </c>
      <c r="C159" s="60" t="s">
        <v>46</v>
      </c>
      <c r="D159" s="60">
        <v>49426</v>
      </c>
      <c r="E159" s="61"/>
      <c r="F159" s="59" t="s">
        <v>55</v>
      </c>
      <c r="G159" s="59" t="s">
        <v>49</v>
      </c>
      <c r="H159" s="59" t="s">
        <v>55</v>
      </c>
      <c r="I159" s="59" t="s">
        <v>49</v>
      </c>
      <c r="J159" s="59" t="s">
        <v>55</v>
      </c>
      <c r="K159" s="59" t="s">
        <v>49</v>
      </c>
      <c r="L159" s="59" t="s">
        <v>56</v>
      </c>
      <c r="M159" s="62" t="str">
        <f>IF(OR(L159="",I159="",K159="",G159=""),"",INDEX([1]Equations!U:U,MATCH(_xlfn.CONCAT(K159,L159,I159,G159),[1]Equations!O:O,0)))</f>
        <v>Non-Lead</v>
      </c>
      <c r="N159" s="63" t="str">
        <f t="shared" si="2"/>
        <v>Replacement Not Required</v>
      </c>
      <c r="O159" s="59" t="s">
        <v>57</v>
      </c>
      <c r="P159" s="64"/>
    </row>
    <row r="160" spans="1:16" ht="26.4" x14ac:dyDescent="0.3">
      <c r="A160" s="59" t="s">
        <v>204</v>
      </c>
      <c r="B160" s="60" t="s">
        <v>54</v>
      </c>
      <c r="C160" s="60" t="s">
        <v>46</v>
      </c>
      <c r="D160" s="60">
        <v>49426</v>
      </c>
      <c r="E160" s="61"/>
      <c r="F160" s="59" t="s">
        <v>55</v>
      </c>
      <c r="G160" s="59" t="s">
        <v>49</v>
      </c>
      <c r="H160" s="59" t="s">
        <v>55</v>
      </c>
      <c r="I160" s="59" t="s">
        <v>49</v>
      </c>
      <c r="J160" s="59" t="s">
        <v>55</v>
      </c>
      <c r="K160" s="59" t="s">
        <v>49</v>
      </c>
      <c r="L160" s="59" t="s">
        <v>56</v>
      </c>
      <c r="M160" s="62" t="str">
        <f>IF(OR(L160="",I160="",K160="",G160=""),"",INDEX([1]Equations!U:U,MATCH(_xlfn.CONCAT(K160,L160,I160,G160),[1]Equations!O:O,0)))</f>
        <v>Non-Lead</v>
      </c>
      <c r="N160" s="63" t="str">
        <f t="shared" si="2"/>
        <v>Replacement Not Required</v>
      </c>
      <c r="O160" s="59" t="s">
        <v>57</v>
      </c>
      <c r="P160" s="64"/>
    </row>
    <row r="161" spans="1:16" ht="26.4" x14ac:dyDescent="0.3">
      <c r="A161" s="59" t="s">
        <v>205</v>
      </c>
      <c r="B161" s="60" t="s">
        <v>54</v>
      </c>
      <c r="C161" s="60" t="s">
        <v>46</v>
      </c>
      <c r="D161" s="60">
        <v>49426</v>
      </c>
      <c r="E161" s="61"/>
      <c r="F161" s="59" t="s">
        <v>55</v>
      </c>
      <c r="G161" s="59" t="s">
        <v>49</v>
      </c>
      <c r="H161" s="59" t="s">
        <v>55</v>
      </c>
      <c r="I161" s="59" t="s">
        <v>49</v>
      </c>
      <c r="J161" s="59" t="s">
        <v>55</v>
      </c>
      <c r="K161" s="59" t="s">
        <v>49</v>
      </c>
      <c r="L161" s="59" t="s">
        <v>56</v>
      </c>
      <c r="M161" s="62" t="str">
        <f>IF(OR(L161="",I161="",K161="",G161=""),"",INDEX([1]Equations!U:U,MATCH(_xlfn.CONCAT(K161,L161,I161,G161),[1]Equations!O:O,0)))</f>
        <v>Non-Lead</v>
      </c>
      <c r="N161" s="63" t="str">
        <f t="shared" si="2"/>
        <v>Replacement Not Required</v>
      </c>
      <c r="O161" s="59" t="s">
        <v>57</v>
      </c>
      <c r="P161" s="64"/>
    </row>
    <row r="162" spans="1:16" ht="26.4" x14ac:dyDescent="0.3">
      <c r="A162" s="59" t="s">
        <v>206</v>
      </c>
      <c r="B162" s="60" t="s">
        <v>54</v>
      </c>
      <c r="C162" s="60" t="s">
        <v>46</v>
      </c>
      <c r="D162" s="60">
        <v>49426</v>
      </c>
      <c r="E162" s="61"/>
      <c r="F162" s="59" t="s">
        <v>55</v>
      </c>
      <c r="G162" s="59" t="s">
        <v>49</v>
      </c>
      <c r="H162" s="59" t="s">
        <v>55</v>
      </c>
      <c r="I162" s="59" t="s">
        <v>49</v>
      </c>
      <c r="J162" s="59" t="s">
        <v>55</v>
      </c>
      <c r="K162" s="59" t="s">
        <v>49</v>
      </c>
      <c r="L162" s="59" t="s">
        <v>56</v>
      </c>
      <c r="M162" s="62" t="str">
        <f>IF(OR(L162="",I162="",K162="",G162=""),"",INDEX([1]Equations!U:U,MATCH(_xlfn.CONCAT(K162,L162,I162,G162),[1]Equations!O:O,0)))</f>
        <v>Non-Lead</v>
      </c>
      <c r="N162" s="63" t="str">
        <f t="shared" si="2"/>
        <v>Replacement Not Required</v>
      </c>
      <c r="O162" s="59" t="s">
        <v>57</v>
      </c>
      <c r="P162" s="64"/>
    </row>
    <row r="163" spans="1:16" ht="26.4" x14ac:dyDescent="0.3">
      <c r="A163" s="59" t="s">
        <v>207</v>
      </c>
      <c r="B163" s="60" t="s">
        <v>54</v>
      </c>
      <c r="C163" s="60" t="s">
        <v>46</v>
      </c>
      <c r="D163" s="60">
        <v>49426</v>
      </c>
      <c r="E163" s="61"/>
      <c r="F163" s="59" t="s">
        <v>55</v>
      </c>
      <c r="G163" s="59" t="s">
        <v>49</v>
      </c>
      <c r="H163" s="59" t="s">
        <v>55</v>
      </c>
      <c r="I163" s="59" t="s">
        <v>49</v>
      </c>
      <c r="J163" s="59" t="s">
        <v>55</v>
      </c>
      <c r="K163" s="59" t="s">
        <v>49</v>
      </c>
      <c r="L163" s="59" t="s">
        <v>56</v>
      </c>
      <c r="M163" s="62" t="str">
        <f>IF(OR(L163="",I163="",K163="",G163=""),"",INDEX([1]Equations!U:U,MATCH(_xlfn.CONCAT(K163,L163,I163,G163),[1]Equations!O:O,0)))</f>
        <v>Non-Lead</v>
      </c>
      <c r="N163" s="63" t="str">
        <f t="shared" si="2"/>
        <v>Replacement Not Required</v>
      </c>
      <c r="O163" s="59" t="s">
        <v>57</v>
      </c>
      <c r="P163" s="64"/>
    </row>
    <row r="164" spans="1:16" ht="26.4" x14ac:dyDescent="0.3">
      <c r="A164" s="59" t="s">
        <v>208</v>
      </c>
      <c r="B164" s="60" t="s">
        <v>54</v>
      </c>
      <c r="C164" s="60" t="s">
        <v>46</v>
      </c>
      <c r="D164" s="60">
        <v>49426</v>
      </c>
      <c r="E164" s="61"/>
      <c r="F164" s="59" t="s">
        <v>55</v>
      </c>
      <c r="G164" s="59" t="s">
        <v>49</v>
      </c>
      <c r="H164" s="59" t="s">
        <v>55</v>
      </c>
      <c r="I164" s="59" t="s">
        <v>49</v>
      </c>
      <c r="J164" s="59" t="s">
        <v>55</v>
      </c>
      <c r="K164" s="59" t="s">
        <v>49</v>
      </c>
      <c r="L164" s="59" t="s">
        <v>56</v>
      </c>
      <c r="M164" s="62" t="str">
        <f>IF(OR(L164="",I164="",K164="",G164=""),"",INDEX([1]Equations!U:U,MATCH(_xlfn.CONCAT(K164,L164,I164,G164),[1]Equations!O:O,0)))</f>
        <v>Non-Lead</v>
      </c>
      <c r="N164" s="63" t="str">
        <f t="shared" si="2"/>
        <v>Replacement Not Required</v>
      </c>
      <c r="O164" s="59" t="s">
        <v>57</v>
      </c>
      <c r="P164" s="64"/>
    </row>
    <row r="165" spans="1:16" ht="26.4" x14ac:dyDescent="0.3">
      <c r="A165" s="59" t="s">
        <v>209</v>
      </c>
      <c r="B165" s="60" t="s">
        <v>54</v>
      </c>
      <c r="C165" s="60" t="s">
        <v>46</v>
      </c>
      <c r="D165" s="60">
        <v>49426</v>
      </c>
      <c r="E165" s="61"/>
      <c r="F165" s="59" t="s">
        <v>55</v>
      </c>
      <c r="G165" s="59" t="s">
        <v>49</v>
      </c>
      <c r="H165" s="59" t="s">
        <v>55</v>
      </c>
      <c r="I165" s="59" t="s">
        <v>49</v>
      </c>
      <c r="J165" s="59" t="s">
        <v>55</v>
      </c>
      <c r="K165" s="59" t="s">
        <v>49</v>
      </c>
      <c r="L165" s="59" t="s">
        <v>56</v>
      </c>
      <c r="M165" s="62" t="str">
        <f>IF(OR(L165="",I165="",K165="",G165=""),"",INDEX([1]Equations!U:U,MATCH(_xlfn.CONCAT(K165,L165,I165,G165),[1]Equations!O:O,0)))</f>
        <v>Non-Lead</v>
      </c>
      <c r="N165" s="63" t="str">
        <f t="shared" si="2"/>
        <v>Replacement Not Required</v>
      </c>
      <c r="O165" s="59" t="s">
        <v>57</v>
      </c>
      <c r="P165" s="64"/>
    </row>
    <row r="166" spans="1:16" ht="26.4" x14ac:dyDescent="0.3">
      <c r="A166" s="59" t="s">
        <v>210</v>
      </c>
      <c r="B166" s="60" t="s">
        <v>54</v>
      </c>
      <c r="C166" s="60" t="s">
        <v>46</v>
      </c>
      <c r="D166" s="60">
        <v>49426</v>
      </c>
      <c r="E166" s="61"/>
      <c r="F166" s="59" t="s">
        <v>55</v>
      </c>
      <c r="G166" s="59" t="s">
        <v>49</v>
      </c>
      <c r="H166" s="59" t="s">
        <v>55</v>
      </c>
      <c r="I166" s="59" t="s">
        <v>49</v>
      </c>
      <c r="J166" s="59" t="s">
        <v>55</v>
      </c>
      <c r="K166" s="59" t="s">
        <v>49</v>
      </c>
      <c r="L166" s="59" t="s">
        <v>56</v>
      </c>
      <c r="M166" s="62" t="str">
        <f>IF(OR(L166="",I166="",K166="",G166=""),"",INDEX([1]Equations!U:U,MATCH(_xlfn.CONCAT(K166,L166,I166,G166),[1]Equations!O:O,0)))</f>
        <v>Non-Lead</v>
      </c>
      <c r="N166" s="63" t="str">
        <f t="shared" si="2"/>
        <v>Replacement Not Required</v>
      </c>
      <c r="O166" s="59" t="s">
        <v>57</v>
      </c>
      <c r="P166" s="64"/>
    </row>
    <row r="167" spans="1:16" ht="26.4" x14ac:dyDescent="0.3">
      <c r="A167" s="59" t="s">
        <v>211</v>
      </c>
      <c r="B167" s="60" t="s">
        <v>54</v>
      </c>
      <c r="C167" s="60" t="s">
        <v>46</v>
      </c>
      <c r="D167" s="60">
        <v>49426</v>
      </c>
      <c r="E167" s="61"/>
      <c r="F167" s="59" t="s">
        <v>55</v>
      </c>
      <c r="G167" s="59" t="s">
        <v>49</v>
      </c>
      <c r="H167" s="59" t="s">
        <v>55</v>
      </c>
      <c r="I167" s="59" t="s">
        <v>49</v>
      </c>
      <c r="J167" s="59" t="s">
        <v>55</v>
      </c>
      <c r="K167" s="59" t="s">
        <v>49</v>
      </c>
      <c r="L167" s="59" t="s">
        <v>56</v>
      </c>
      <c r="M167" s="62" t="str">
        <f>IF(OR(L167="",I167="",K167="",G167=""),"",INDEX([1]Equations!U:U,MATCH(_xlfn.CONCAT(K167,L167,I167,G167),[1]Equations!O:O,0)))</f>
        <v>Non-Lead</v>
      </c>
      <c r="N167" s="63" t="str">
        <f t="shared" si="2"/>
        <v>Replacement Not Required</v>
      </c>
      <c r="O167" s="59" t="s">
        <v>57</v>
      </c>
      <c r="P167" s="64"/>
    </row>
    <row r="168" spans="1:16" ht="26.4" x14ac:dyDescent="0.3">
      <c r="A168" s="59" t="s">
        <v>212</v>
      </c>
      <c r="B168" s="60" t="s">
        <v>54</v>
      </c>
      <c r="C168" s="60" t="s">
        <v>46</v>
      </c>
      <c r="D168" s="60">
        <v>49426</v>
      </c>
      <c r="E168" s="61"/>
      <c r="F168" s="59" t="s">
        <v>55</v>
      </c>
      <c r="G168" s="59" t="s">
        <v>49</v>
      </c>
      <c r="H168" s="59" t="s">
        <v>55</v>
      </c>
      <c r="I168" s="59" t="s">
        <v>49</v>
      </c>
      <c r="J168" s="59" t="s">
        <v>55</v>
      </c>
      <c r="K168" s="59" t="s">
        <v>49</v>
      </c>
      <c r="L168" s="59" t="s">
        <v>56</v>
      </c>
      <c r="M168" s="62" t="str">
        <f>IF(OR(L168="",I168="",K168="",G168=""),"",INDEX([1]Equations!U:U,MATCH(_xlfn.CONCAT(K168,L168,I168,G168),[1]Equations!O:O,0)))</f>
        <v>Non-Lead</v>
      </c>
      <c r="N168" s="63" t="str">
        <f t="shared" si="2"/>
        <v>Replacement Not Required</v>
      </c>
      <c r="O168" s="59" t="s">
        <v>57</v>
      </c>
      <c r="P168" s="64"/>
    </row>
    <row r="169" spans="1:16" ht="26.4" x14ac:dyDescent="0.3">
      <c r="A169" s="59" t="s">
        <v>213</v>
      </c>
      <c r="B169" s="60" t="s">
        <v>54</v>
      </c>
      <c r="C169" s="60" t="s">
        <v>46</v>
      </c>
      <c r="D169" s="60">
        <v>49426</v>
      </c>
      <c r="E169" s="61"/>
      <c r="F169" s="59" t="s">
        <v>55</v>
      </c>
      <c r="G169" s="59" t="s">
        <v>49</v>
      </c>
      <c r="H169" s="59" t="s">
        <v>55</v>
      </c>
      <c r="I169" s="59" t="s">
        <v>49</v>
      </c>
      <c r="J169" s="59" t="s">
        <v>55</v>
      </c>
      <c r="K169" s="59" t="s">
        <v>49</v>
      </c>
      <c r="L169" s="59" t="s">
        <v>56</v>
      </c>
      <c r="M169" s="62" t="str">
        <f>IF(OR(L169="",I169="",K169="",G169=""),"",INDEX([1]Equations!U:U,MATCH(_xlfn.CONCAT(K169,L169,I169,G169),[1]Equations!O:O,0)))</f>
        <v>Non-Lead</v>
      </c>
      <c r="N169" s="63" t="str">
        <f t="shared" si="2"/>
        <v>Replacement Not Required</v>
      </c>
      <c r="O169" s="59" t="s">
        <v>57</v>
      </c>
      <c r="P169" s="64"/>
    </row>
    <row r="170" spans="1:16" ht="26.4" x14ac:dyDescent="0.3">
      <c r="A170" s="59" t="s">
        <v>214</v>
      </c>
      <c r="B170" s="60" t="s">
        <v>54</v>
      </c>
      <c r="C170" s="60" t="s">
        <v>46</v>
      </c>
      <c r="D170" s="60">
        <v>49426</v>
      </c>
      <c r="E170" s="61"/>
      <c r="F170" s="59" t="s">
        <v>55</v>
      </c>
      <c r="G170" s="59" t="s">
        <v>49</v>
      </c>
      <c r="H170" s="59" t="s">
        <v>55</v>
      </c>
      <c r="I170" s="59" t="s">
        <v>49</v>
      </c>
      <c r="J170" s="59" t="s">
        <v>55</v>
      </c>
      <c r="K170" s="59" t="s">
        <v>49</v>
      </c>
      <c r="L170" s="59" t="s">
        <v>56</v>
      </c>
      <c r="M170" s="62" t="str">
        <f>IF(OR(L170="",I170="",K170="",G170=""),"",INDEX([1]Equations!U:U,MATCH(_xlfn.CONCAT(K170,L170,I170,G170),[1]Equations!O:O,0)))</f>
        <v>Non-Lead</v>
      </c>
      <c r="N170" s="63" t="str">
        <f t="shared" si="2"/>
        <v>Replacement Not Required</v>
      </c>
      <c r="O170" s="59" t="s">
        <v>57</v>
      </c>
      <c r="P170" s="64"/>
    </row>
    <row r="171" spans="1:16" ht="26.4" x14ac:dyDescent="0.3">
      <c r="A171" s="59" t="s">
        <v>215</v>
      </c>
      <c r="B171" s="60" t="s">
        <v>54</v>
      </c>
      <c r="C171" s="60" t="s">
        <v>46</v>
      </c>
      <c r="D171" s="60">
        <v>49426</v>
      </c>
      <c r="E171" s="61"/>
      <c r="F171" s="59" t="s">
        <v>55</v>
      </c>
      <c r="G171" s="59" t="s">
        <v>49</v>
      </c>
      <c r="H171" s="59" t="s">
        <v>55</v>
      </c>
      <c r="I171" s="59" t="s">
        <v>49</v>
      </c>
      <c r="J171" s="59" t="s">
        <v>55</v>
      </c>
      <c r="K171" s="59" t="s">
        <v>49</v>
      </c>
      <c r="L171" s="59" t="s">
        <v>56</v>
      </c>
      <c r="M171" s="62" t="str">
        <f>IF(OR(L171="",I171="",K171="",G171=""),"",INDEX([1]Equations!U:U,MATCH(_xlfn.CONCAT(K171,L171,I171,G171),[1]Equations!O:O,0)))</f>
        <v>Non-Lead</v>
      </c>
      <c r="N171" s="63" t="str">
        <f t="shared" si="2"/>
        <v>Replacement Not Required</v>
      </c>
      <c r="O171" s="59" t="s">
        <v>57</v>
      </c>
      <c r="P171" s="64"/>
    </row>
    <row r="172" spans="1:16" ht="26.4" x14ac:dyDescent="0.3">
      <c r="A172" s="59" t="s">
        <v>216</v>
      </c>
      <c r="B172" s="60" t="s">
        <v>54</v>
      </c>
      <c r="C172" s="60" t="s">
        <v>46</v>
      </c>
      <c r="D172" s="60">
        <v>49426</v>
      </c>
      <c r="E172" s="61"/>
      <c r="F172" s="59" t="s">
        <v>55</v>
      </c>
      <c r="G172" s="59" t="s">
        <v>49</v>
      </c>
      <c r="H172" s="59" t="s">
        <v>55</v>
      </c>
      <c r="I172" s="59" t="s">
        <v>49</v>
      </c>
      <c r="J172" s="59" t="s">
        <v>55</v>
      </c>
      <c r="K172" s="59" t="s">
        <v>49</v>
      </c>
      <c r="L172" s="59" t="s">
        <v>56</v>
      </c>
      <c r="M172" s="62" t="str">
        <f>IF(OR(L172="",I172="",K172="",G172=""),"",INDEX([1]Equations!U:U,MATCH(_xlfn.CONCAT(K172,L172,I172,G172),[1]Equations!O:O,0)))</f>
        <v>Non-Lead</v>
      </c>
      <c r="N172" s="63" t="str">
        <f t="shared" si="2"/>
        <v>Replacement Not Required</v>
      </c>
      <c r="O172" s="59" t="s">
        <v>57</v>
      </c>
      <c r="P172" s="64"/>
    </row>
    <row r="173" spans="1:16" ht="26.4" x14ac:dyDescent="0.3">
      <c r="A173" s="59" t="s">
        <v>217</v>
      </c>
      <c r="B173" s="60" t="s">
        <v>54</v>
      </c>
      <c r="C173" s="60" t="s">
        <v>46</v>
      </c>
      <c r="D173" s="60">
        <v>49426</v>
      </c>
      <c r="E173" s="61"/>
      <c r="F173" s="59" t="s">
        <v>55</v>
      </c>
      <c r="G173" s="59" t="s">
        <v>49</v>
      </c>
      <c r="H173" s="59" t="s">
        <v>55</v>
      </c>
      <c r="I173" s="59" t="s">
        <v>49</v>
      </c>
      <c r="J173" s="59" t="s">
        <v>55</v>
      </c>
      <c r="K173" s="59" t="s">
        <v>49</v>
      </c>
      <c r="L173" s="59" t="s">
        <v>56</v>
      </c>
      <c r="M173" s="62" t="str">
        <f>IF(OR(L173="",I173="",K173="",G173=""),"",INDEX([1]Equations!U:U,MATCH(_xlfn.CONCAT(K173,L173,I173,G173),[1]Equations!O:O,0)))</f>
        <v>Non-Lead</v>
      </c>
      <c r="N173" s="63" t="str">
        <f t="shared" si="2"/>
        <v>Replacement Not Required</v>
      </c>
      <c r="O173" s="59" t="s">
        <v>57</v>
      </c>
      <c r="P173" s="64"/>
    </row>
    <row r="174" spans="1:16" ht="26.4" x14ac:dyDescent="0.3">
      <c r="A174" s="59" t="s">
        <v>218</v>
      </c>
      <c r="B174" s="60" t="s">
        <v>54</v>
      </c>
      <c r="C174" s="60" t="s">
        <v>46</v>
      </c>
      <c r="D174" s="60">
        <v>49426</v>
      </c>
      <c r="E174" s="61"/>
      <c r="F174" s="59" t="s">
        <v>55</v>
      </c>
      <c r="G174" s="59" t="s">
        <v>49</v>
      </c>
      <c r="H174" s="59" t="s">
        <v>55</v>
      </c>
      <c r="I174" s="59" t="s">
        <v>49</v>
      </c>
      <c r="J174" s="59" t="s">
        <v>55</v>
      </c>
      <c r="K174" s="59" t="s">
        <v>49</v>
      </c>
      <c r="L174" s="59" t="s">
        <v>56</v>
      </c>
      <c r="M174" s="62" t="str">
        <f>IF(OR(L174="",I174="",K174="",G174=""),"",INDEX([1]Equations!U:U,MATCH(_xlfn.CONCAT(K174,L174,I174,G174),[1]Equations!O:O,0)))</f>
        <v>Non-Lead</v>
      </c>
      <c r="N174" s="63" t="str">
        <f t="shared" si="2"/>
        <v>Replacement Not Required</v>
      </c>
      <c r="O174" s="59" t="s">
        <v>57</v>
      </c>
      <c r="P174" s="64"/>
    </row>
    <row r="175" spans="1:16" ht="26.4" x14ac:dyDescent="0.3">
      <c r="A175" s="59" t="s">
        <v>219</v>
      </c>
      <c r="B175" s="60" t="s">
        <v>54</v>
      </c>
      <c r="C175" s="60" t="s">
        <v>46</v>
      </c>
      <c r="D175" s="60">
        <v>49426</v>
      </c>
      <c r="E175" s="61"/>
      <c r="F175" s="59" t="s">
        <v>55</v>
      </c>
      <c r="G175" s="59" t="s">
        <v>49</v>
      </c>
      <c r="H175" s="59" t="s">
        <v>55</v>
      </c>
      <c r="I175" s="59" t="s">
        <v>49</v>
      </c>
      <c r="J175" s="59" t="s">
        <v>55</v>
      </c>
      <c r="K175" s="59" t="s">
        <v>49</v>
      </c>
      <c r="L175" s="59" t="s">
        <v>56</v>
      </c>
      <c r="M175" s="62" t="str">
        <f>IF(OR(L175="",I175="",K175="",G175=""),"",INDEX([1]Equations!U:U,MATCH(_xlfn.CONCAT(K175,L175,I175,G175),[1]Equations!O:O,0)))</f>
        <v>Non-Lead</v>
      </c>
      <c r="N175" s="63" t="str">
        <f t="shared" si="2"/>
        <v>Replacement Not Required</v>
      </c>
      <c r="O175" s="59" t="s">
        <v>57</v>
      </c>
      <c r="P175" s="64"/>
    </row>
    <row r="176" spans="1:16" ht="26.4" x14ac:dyDescent="0.3">
      <c r="A176" s="59" t="s">
        <v>220</v>
      </c>
      <c r="B176" s="60" t="s">
        <v>54</v>
      </c>
      <c r="C176" s="60" t="s">
        <v>46</v>
      </c>
      <c r="D176" s="60">
        <v>49426</v>
      </c>
      <c r="E176" s="61"/>
      <c r="F176" s="59" t="s">
        <v>55</v>
      </c>
      <c r="G176" s="59" t="s">
        <v>49</v>
      </c>
      <c r="H176" s="59" t="s">
        <v>55</v>
      </c>
      <c r="I176" s="59" t="s">
        <v>49</v>
      </c>
      <c r="J176" s="59" t="s">
        <v>55</v>
      </c>
      <c r="K176" s="59" t="s">
        <v>49</v>
      </c>
      <c r="L176" s="59" t="s">
        <v>56</v>
      </c>
      <c r="M176" s="62" t="str">
        <f>IF(OR(L176="",I176="",K176="",G176=""),"",INDEX([1]Equations!U:U,MATCH(_xlfn.CONCAT(K176,L176,I176,G176),[1]Equations!O:O,0)))</f>
        <v>Non-Lead</v>
      </c>
      <c r="N176" s="63" t="str">
        <f t="shared" si="2"/>
        <v>Replacement Not Required</v>
      </c>
      <c r="O176" s="59" t="s">
        <v>57</v>
      </c>
      <c r="P176" s="64"/>
    </row>
    <row r="177" spans="1:16" ht="26.4" x14ac:dyDescent="0.3">
      <c r="A177" s="59" t="s">
        <v>221</v>
      </c>
      <c r="B177" s="60" t="s">
        <v>54</v>
      </c>
      <c r="C177" s="60" t="s">
        <v>46</v>
      </c>
      <c r="D177" s="60">
        <v>49426</v>
      </c>
      <c r="E177" s="61"/>
      <c r="F177" s="59" t="s">
        <v>55</v>
      </c>
      <c r="G177" s="59" t="s">
        <v>49</v>
      </c>
      <c r="H177" s="59" t="s">
        <v>55</v>
      </c>
      <c r="I177" s="59" t="s">
        <v>49</v>
      </c>
      <c r="J177" s="59" t="s">
        <v>55</v>
      </c>
      <c r="K177" s="59" t="s">
        <v>49</v>
      </c>
      <c r="L177" s="59" t="s">
        <v>56</v>
      </c>
      <c r="M177" s="62" t="str">
        <f>IF(OR(L177="",I177="",K177="",G177=""),"",INDEX([1]Equations!U:U,MATCH(_xlfn.CONCAT(K177,L177,I177,G177),[1]Equations!O:O,0)))</f>
        <v>Non-Lead</v>
      </c>
      <c r="N177" s="63" t="str">
        <f t="shared" si="2"/>
        <v>Replacement Not Required</v>
      </c>
      <c r="O177" s="59" t="s">
        <v>57</v>
      </c>
      <c r="P177" s="64"/>
    </row>
    <row r="178" spans="1:16" ht="26.4" x14ac:dyDescent="0.3">
      <c r="A178" s="59" t="s">
        <v>222</v>
      </c>
      <c r="B178" s="60" t="s">
        <v>54</v>
      </c>
      <c r="C178" s="60" t="s">
        <v>46</v>
      </c>
      <c r="D178" s="60">
        <v>49426</v>
      </c>
      <c r="E178" s="61"/>
      <c r="F178" s="59" t="s">
        <v>55</v>
      </c>
      <c r="G178" s="59" t="s">
        <v>49</v>
      </c>
      <c r="H178" s="59" t="s">
        <v>55</v>
      </c>
      <c r="I178" s="59" t="s">
        <v>49</v>
      </c>
      <c r="J178" s="59" t="s">
        <v>55</v>
      </c>
      <c r="K178" s="59" t="s">
        <v>49</v>
      </c>
      <c r="L178" s="59" t="s">
        <v>56</v>
      </c>
      <c r="M178" s="62" t="str">
        <f>IF(OR(L178="",I178="",K178="",G178=""),"",INDEX([1]Equations!U:U,MATCH(_xlfn.CONCAT(K178,L178,I178,G178),[1]Equations!O:O,0)))</f>
        <v>Non-Lead</v>
      </c>
      <c r="N178" s="63" t="str">
        <f t="shared" si="2"/>
        <v>Replacement Not Required</v>
      </c>
      <c r="O178" s="59" t="s">
        <v>57</v>
      </c>
      <c r="P178" s="64"/>
    </row>
    <row r="179" spans="1:16" ht="26.4" x14ac:dyDescent="0.3">
      <c r="A179" s="59" t="s">
        <v>223</v>
      </c>
      <c r="B179" s="60" t="s">
        <v>54</v>
      </c>
      <c r="C179" s="60" t="s">
        <v>46</v>
      </c>
      <c r="D179" s="60">
        <v>49426</v>
      </c>
      <c r="E179" s="61"/>
      <c r="F179" s="59" t="s">
        <v>55</v>
      </c>
      <c r="G179" s="59" t="s">
        <v>49</v>
      </c>
      <c r="H179" s="59" t="s">
        <v>55</v>
      </c>
      <c r="I179" s="59" t="s">
        <v>49</v>
      </c>
      <c r="J179" s="59" t="s">
        <v>55</v>
      </c>
      <c r="K179" s="59" t="s">
        <v>49</v>
      </c>
      <c r="L179" s="59" t="s">
        <v>56</v>
      </c>
      <c r="M179" s="62" t="str">
        <f>IF(OR(L179="",I179="",K179="",G179=""),"",INDEX([1]Equations!U:U,MATCH(_xlfn.CONCAT(K179,L179,I179,G179),[1]Equations!O:O,0)))</f>
        <v>Non-Lead</v>
      </c>
      <c r="N179" s="63" t="str">
        <f t="shared" si="2"/>
        <v>Replacement Not Required</v>
      </c>
      <c r="O179" s="59" t="s">
        <v>57</v>
      </c>
      <c r="P179" s="64"/>
    </row>
    <row r="180" spans="1:16" ht="26.4" x14ac:dyDescent="0.3">
      <c r="A180" s="59" t="s">
        <v>224</v>
      </c>
      <c r="B180" s="60" t="s">
        <v>54</v>
      </c>
      <c r="C180" s="60" t="s">
        <v>46</v>
      </c>
      <c r="D180" s="60">
        <v>49426</v>
      </c>
      <c r="E180" s="61"/>
      <c r="F180" s="59" t="s">
        <v>55</v>
      </c>
      <c r="G180" s="59" t="s">
        <v>49</v>
      </c>
      <c r="H180" s="59" t="s">
        <v>55</v>
      </c>
      <c r="I180" s="59" t="s">
        <v>49</v>
      </c>
      <c r="J180" s="59" t="s">
        <v>55</v>
      </c>
      <c r="K180" s="59" t="s">
        <v>49</v>
      </c>
      <c r="L180" s="59" t="s">
        <v>56</v>
      </c>
      <c r="M180" s="62" t="str">
        <f>IF(OR(L180="",I180="",K180="",G180=""),"",INDEX([1]Equations!U:U,MATCH(_xlfn.CONCAT(K180,L180,I180,G180),[1]Equations!O:O,0)))</f>
        <v>Non-Lead</v>
      </c>
      <c r="N180" s="63" t="str">
        <f t="shared" si="2"/>
        <v>Replacement Not Required</v>
      </c>
      <c r="O180" s="59" t="s">
        <v>57</v>
      </c>
      <c r="P180" s="64"/>
    </row>
    <row r="181" spans="1:16" ht="26.4" x14ac:dyDescent="0.3">
      <c r="A181" s="59" t="s">
        <v>225</v>
      </c>
      <c r="B181" s="60" t="s">
        <v>54</v>
      </c>
      <c r="C181" s="60" t="s">
        <v>46</v>
      </c>
      <c r="D181" s="60">
        <v>49426</v>
      </c>
      <c r="E181" s="61"/>
      <c r="F181" s="59" t="s">
        <v>55</v>
      </c>
      <c r="G181" s="59" t="s">
        <v>49</v>
      </c>
      <c r="H181" s="59" t="s">
        <v>55</v>
      </c>
      <c r="I181" s="59" t="s">
        <v>49</v>
      </c>
      <c r="J181" s="59" t="s">
        <v>55</v>
      </c>
      <c r="K181" s="59" t="s">
        <v>49</v>
      </c>
      <c r="L181" s="59" t="s">
        <v>56</v>
      </c>
      <c r="M181" s="62" t="str">
        <f>IF(OR(L181="",I181="",K181="",G181=""),"",INDEX([1]Equations!U:U,MATCH(_xlfn.CONCAT(K181,L181,I181,G181),[1]Equations!O:O,0)))</f>
        <v>Non-Lead</v>
      </c>
      <c r="N181" s="63" t="str">
        <f t="shared" si="2"/>
        <v>Replacement Not Required</v>
      </c>
      <c r="O181" s="59" t="s">
        <v>57</v>
      </c>
      <c r="P181" s="64"/>
    </row>
    <row r="182" spans="1:16" ht="26.4" x14ac:dyDescent="0.3">
      <c r="A182" s="59" t="s">
        <v>226</v>
      </c>
      <c r="B182" s="60" t="s">
        <v>54</v>
      </c>
      <c r="C182" s="60" t="s">
        <v>46</v>
      </c>
      <c r="D182" s="60">
        <v>49426</v>
      </c>
      <c r="E182" s="61"/>
      <c r="F182" s="59" t="s">
        <v>55</v>
      </c>
      <c r="G182" s="59" t="s">
        <v>49</v>
      </c>
      <c r="H182" s="59" t="s">
        <v>55</v>
      </c>
      <c r="I182" s="59" t="s">
        <v>49</v>
      </c>
      <c r="J182" s="59" t="s">
        <v>55</v>
      </c>
      <c r="K182" s="59" t="s">
        <v>49</v>
      </c>
      <c r="L182" s="59" t="s">
        <v>56</v>
      </c>
      <c r="M182" s="62" t="str">
        <f>IF(OR(L182="",I182="",K182="",G182=""),"",INDEX([1]Equations!U:U,MATCH(_xlfn.CONCAT(K182,L182,I182,G182),[1]Equations!O:O,0)))</f>
        <v>Non-Lead</v>
      </c>
      <c r="N182" s="63" t="str">
        <f t="shared" si="2"/>
        <v>Replacement Not Required</v>
      </c>
      <c r="O182" s="59" t="s">
        <v>57</v>
      </c>
      <c r="P182" s="64"/>
    </row>
    <row r="183" spans="1:16" ht="26.4" x14ac:dyDescent="0.3">
      <c r="A183" s="59" t="s">
        <v>227</v>
      </c>
      <c r="B183" s="60" t="s">
        <v>54</v>
      </c>
      <c r="C183" s="60" t="s">
        <v>46</v>
      </c>
      <c r="D183" s="60">
        <v>49426</v>
      </c>
      <c r="E183" s="61"/>
      <c r="F183" s="59" t="s">
        <v>55</v>
      </c>
      <c r="G183" s="59" t="s">
        <v>49</v>
      </c>
      <c r="H183" s="59" t="s">
        <v>55</v>
      </c>
      <c r="I183" s="59" t="s">
        <v>49</v>
      </c>
      <c r="J183" s="59" t="s">
        <v>55</v>
      </c>
      <c r="K183" s="59" t="s">
        <v>49</v>
      </c>
      <c r="L183" s="59" t="s">
        <v>56</v>
      </c>
      <c r="M183" s="62" t="str">
        <f>IF(OR(L183="",I183="",K183="",G183=""),"",INDEX([1]Equations!U:U,MATCH(_xlfn.CONCAT(K183,L183,I183,G183),[1]Equations!O:O,0)))</f>
        <v>Non-Lead</v>
      </c>
      <c r="N183" s="63" t="str">
        <f t="shared" si="2"/>
        <v>Replacement Not Required</v>
      </c>
      <c r="O183" s="59" t="s">
        <v>57</v>
      </c>
      <c r="P183" s="64"/>
    </row>
    <row r="184" spans="1:16" ht="26.4" x14ac:dyDescent="0.3">
      <c r="A184" s="59" t="s">
        <v>228</v>
      </c>
      <c r="B184" s="60" t="s">
        <v>54</v>
      </c>
      <c r="C184" s="60" t="s">
        <v>46</v>
      </c>
      <c r="D184" s="60">
        <v>49426</v>
      </c>
      <c r="E184" s="61"/>
      <c r="F184" s="59" t="s">
        <v>55</v>
      </c>
      <c r="G184" s="59" t="s">
        <v>49</v>
      </c>
      <c r="H184" s="59" t="s">
        <v>55</v>
      </c>
      <c r="I184" s="59" t="s">
        <v>49</v>
      </c>
      <c r="J184" s="59" t="s">
        <v>55</v>
      </c>
      <c r="K184" s="59" t="s">
        <v>49</v>
      </c>
      <c r="L184" s="59" t="s">
        <v>56</v>
      </c>
      <c r="M184" s="62" t="str">
        <f>IF(OR(L184="",I184="",K184="",G184=""),"",INDEX([1]Equations!U:U,MATCH(_xlfn.CONCAT(K184,L184,I184,G184),[1]Equations!O:O,0)))</f>
        <v>Non-Lead</v>
      </c>
      <c r="N184" s="63" t="str">
        <f t="shared" si="2"/>
        <v>Replacement Not Required</v>
      </c>
      <c r="O184" s="59" t="s">
        <v>57</v>
      </c>
      <c r="P184" s="64"/>
    </row>
    <row r="185" spans="1:16" ht="26.4" x14ac:dyDescent="0.3">
      <c r="A185" s="59" t="s">
        <v>229</v>
      </c>
      <c r="B185" s="60" t="s">
        <v>54</v>
      </c>
      <c r="C185" s="60" t="s">
        <v>46</v>
      </c>
      <c r="D185" s="60">
        <v>49426</v>
      </c>
      <c r="E185" s="61"/>
      <c r="F185" s="59" t="s">
        <v>55</v>
      </c>
      <c r="G185" s="59" t="s">
        <v>49</v>
      </c>
      <c r="H185" s="59" t="s">
        <v>55</v>
      </c>
      <c r="I185" s="59" t="s">
        <v>49</v>
      </c>
      <c r="J185" s="59" t="s">
        <v>55</v>
      </c>
      <c r="K185" s="59" t="s">
        <v>49</v>
      </c>
      <c r="L185" s="59" t="s">
        <v>56</v>
      </c>
      <c r="M185" s="62" t="str">
        <f>IF(OR(L185="",I185="",K185="",G185=""),"",INDEX([1]Equations!U:U,MATCH(_xlfn.CONCAT(K185,L185,I185,G185),[1]Equations!O:O,0)))</f>
        <v>Non-Lead</v>
      </c>
      <c r="N185" s="63" t="str">
        <f t="shared" si="2"/>
        <v>Replacement Not Required</v>
      </c>
      <c r="O185" s="59" t="s">
        <v>57</v>
      </c>
      <c r="P185" s="64"/>
    </row>
    <row r="186" spans="1:16" ht="26.4" x14ac:dyDescent="0.3">
      <c r="A186" s="59" t="s">
        <v>230</v>
      </c>
      <c r="B186" s="60" t="s">
        <v>54</v>
      </c>
      <c r="C186" s="60" t="s">
        <v>46</v>
      </c>
      <c r="D186" s="60">
        <v>49426</v>
      </c>
      <c r="E186" s="61"/>
      <c r="F186" s="59" t="s">
        <v>55</v>
      </c>
      <c r="G186" s="59" t="s">
        <v>49</v>
      </c>
      <c r="H186" s="59" t="s">
        <v>55</v>
      </c>
      <c r="I186" s="59" t="s">
        <v>49</v>
      </c>
      <c r="J186" s="59" t="s">
        <v>55</v>
      </c>
      <c r="K186" s="59" t="s">
        <v>49</v>
      </c>
      <c r="L186" s="59" t="s">
        <v>56</v>
      </c>
      <c r="M186" s="62" t="str">
        <f>IF(OR(L186="",I186="",K186="",G186=""),"",INDEX([1]Equations!U:U,MATCH(_xlfn.CONCAT(K186,L186,I186,G186),[1]Equations!O:O,0)))</f>
        <v>Non-Lead</v>
      </c>
      <c r="N186" s="63" t="str">
        <f t="shared" si="2"/>
        <v>Replacement Not Required</v>
      </c>
      <c r="O186" s="59" t="s">
        <v>57</v>
      </c>
      <c r="P186" s="64"/>
    </row>
    <row r="187" spans="1:16" ht="26.4" x14ac:dyDescent="0.3">
      <c r="A187" s="59" t="s">
        <v>231</v>
      </c>
      <c r="B187" s="60" t="s">
        <v>54</v>
      </c>
      <c r="C187" s="60" t="s">
        <v>46</v>
      </c>
      <c r="D187" s="60">
        <v>49426</v>
      </c>
      <c r="E187" s="61"/>
      <c r="F187" s="59" t="s">
        <v>55</v>
      </c>
      <c r="G187" s="59" t="s">
        <v>49</v>
      </c>
      <c r="H187" s="59" t="s">
        <v>55</v>
      </c>
      <c r="I187" s="59" t="s">
        <v>49</v>
      </c>
      <c r="J187" s="59" t="s">
        <v>55</v>
      </c>
      <c r="K187" s="59" t="s">
        <v>49</v>
      </c>
      <c r="L187" s="59" t="s">
        <v>56</v>
      </c>
      <c r="M187" s="62" t="str">
        <f>IF(OR(L187="",I187="",K187="",G187=""),"",INDEX([1]Equations!U:U,MATCH(_xlfn.CONCAT(K187,L187,I187,G187),[1]Equations!O:O,0)))</f>
        <v>Non-Lead</v>
      </c>
      <c r="N187" s="63" t="str">
        <f t="shared" si="2"/>
        <v>Replacement Not Required</v>
      </c>
      <c r="O187" s="59" t="s">
        <v>57</v>
      </c>
      <c r="P187" s="64"/>
    </row>
    <row r="188" spans="1:16" ht="26.4" x14ac:dyDescent="0.3">
      <c r="A188" s="59" t="s">
        <v>232</v>
      </c>
      <c r="B188" s="60" t="s">
        <v>54</v>
      </c>
      <c r="C188" s="60" t="s">
        <v>46</v>
      </c>
      <c r="D188" s="60">
        <v>49426</v>
      </c>
      <c r="E188" s="61"/>
      <c r="F188" s="59" t="s">
        <v>55</v>
      </c>
      <c r="G188" s="59" t="s">
        <v>49</v>
      </c>
      <c r="H188" s="59" t="s">
        <v>55</v>
      </c>
      <c r="I188" s="59" t="s">
        <v>49</v>
      </c>
      <c r="J188" s="59" t="s">
        <v>55</v>
      </c>
      <c r="K188" s="59" t="s">
        <v>49</v>
      </c>
      <c r="L188" s="59" t="s">
        <v>56</v>
      </c>
      <c r="M188" s="62" t="str">
        <f>IF(OR(L188="",I188="",K188="",G188=""),"",INDEX([1]Equations!U:U,MATCH(_xlfn.CONCAT(K188,L188,I188,G188),[1]Equations!O:O,0)))</f>
        <v>Non-Lead</v>
      </c>
      <c r="N188" s="63" t="str">
        <f t="shared" si="2"/>
        <v>Replacement Not Required</v>
      </c>
      <c r="O188" s="59" t="s">
        <v>57</v>
      </c>
      <c r="P188" s="64"/>
    </row>
    <row r="189" spans="1:16" ht="26.4" x14ac:dyDescent="0.3">
      <c r="A189" s="59" t="s">
        <v>233</v>
      </c>
      <c r="B189" s="60" t="s">
        <v>54</v>
      </c>
      <c r="C189" s="60" t="s">
        <v>46</v>
      </c>
      <c r="D189" s="60">
        <v>49426</v>
      </c>
      <c r="E189" s="61"/>
      <c r="F189" s="59" t="s">
        <v>55</v>
      </c>
      <c r="G189" s="59" t="s">
        <v>49</v>
      </c>
      <c r="H189" s="59" t="s">
        <v>55</v>
      </c>
      <c r="I189" s="59" t="s">
        <v>49</v>
      </c>
      <c r="J189" s="59" t="s">
        <v>55</v>
      </c>
      <c r="K189" s="59" t="s">
        <v>49</v>
      </c>
      <c r="L189" s="59" t="s">
        <v>56</v>
      </c>
      <c r="M189" s="62" t="str">
        <f>IF(OR(L189="",I189="",K189="",G189=""),"",INDEX([1]Equations!U:U,MATCH(_xlfn.CONCAT(K189,L189,I189,G189),[1]Equations!O:O,0)))</f>
        <v>Non-Lead</v>
      </c>
      <c r="N189" s="63" t="str">
        <f t="shared" si="2"/>
        <v>Replacement Not Required</v>
      </c>
      <c r="O189" s="59" t="s">
        <v>57</v>
      </c>
      <c r="P189" s="64"/>
    </row>
    <row r="190" spans="1:16" ht="26.4" x14ac:dyDescent="0.3">
      <c r="A190" s="59" t="s">
        <v>234</v>
      </c>
      <c r="B190" s="60" t="s">
        <v>54</v>
      </c>
      <c r="C190" s="60" t="s">
        <v>46</v>
      </c>
      <c r="D190" s="60">
        <v>49426</v>
      </c>
      <c r="E190" s="61"/>
      <c r="F190" s="59" t="s">
        <v>55</v>
      </c>
      <c r="G190" s="59" t="s">
        <v>49</v>
      </c>
      <c r="H190" s="59" t="s">
        <v>55</v>
      </c>
      <c r="I190" s="59" t="s">
        <v>49</v>
      </c>
      <c r="J190" s="59" t="s">
        <v>55</v>
      </c>
      <c r="K190" s="59" t="s">
        <v>49</v>
      </c>
      <c r="L190" s="59" t="s">
        <v>56</v>
      </c>
      <c r="M190" s="62" t="str">
        <f>IF(OR(L190="",I190="",K190="",G190=""),"",INDEX([1]Equations!U:U,MATCH(_xlfn.CONCAT(K190,L190,I190,G190),[1]Equations!O:O,0)))</f>
        <v>Non-Lead</v>
      </c>
      <c r="N190" s="63" t="str">
        <f t="shared" si="2"/>
        <v>Replacement Not Required</v>
      </c>
      <c r="O190" s="59" t="s">
        <v>57</v>
      </c>
      <c r="P190" s="64"/>
    </row>
    <row r="191" spans="1:16" ht="26.4" x14ac:dyDescent="0.3">
      <c r="A191" s="59" t="s">
        <v>235</v>
      </c>
      <c r="B191" s="60" t="s">
        <v>54</v>
      </c>
      <c r="C191" s="60" t="s">
        <v>46</v>
      </c>
      <c r="D191" s="60">
        <v>49426</v>
      </c>
      <c r="E191" s="61"/>
      <c r="F191" s="59" t="s">
        <v>55</v>
      </c>
      <c r="G191" s="59" t="s">
        <v>49</v>
      </c>
      <c r="H191" s="59" t="s">
        <v>55</v>
      </c>
      <c r="I191" s="59" t="s">
        <v>49</v>
      </c>
      <c r="J191" s="59" t="s">
        <v>55</v>
      </c>
      <c r="K191" s="59" t="s">
        <v>49</v>
      </c>
      <c r="L191" s="59" t="s">
        <v>56</v>
      </c>
      <c r="M191" s="62" t="str">
        <f>IF(OR(L191="",I191="",K191="",G191=""),"",INDEX([1]Equations!U:U,MATCH(_xlfn.CONCAT(K191,L191,I191,G191),[1]Equations!O:O,0)))</f>
        <v>Non-Lead</v>
      </c>
      <c r="N191" s="63" t="str">
        <f t="shared" si="2"/>
        <v>Replacement Not Required</v>
      </c>
      <c r="O191" s="59" t="s">
        <v>57</v>
      </c>
      <c r="P191" s="64"/>
    </row>
    <row r="192" spans="1:16" ht="26.4" x14ac:dyDescent="0.3">
      <c r="A192" s="59" t="s">
        <v>236</v>
      </c>
      <c r="B192" s="60" t="s">
        <v>54</v>
      </c>
      <c r="C192" s="60" t="s">
        <v>46</v>
      </c>
      <c r="D192" s="60">
        <v>49426</v>
      </c>
      <c r="E192" s="61"/>
      <c r="F192" s="59" t="s">
        <v>55</v>
      </c>
      <c r="G192" s="59" t="s">
        <v>49</v>
      </c>
      <c r="H192" s="59" t="s">
        <v>55</v>
      </c>
      <c r="I192" s="59" t="s">
        <v>49</v>
      </c>
      <c r="J192" s="59" t="s">
        <v>55</v>
      </c>
      <c r="K192" s="59" t="s">
        <v>49</v>
      </c>
      <c r="L192" s="59" t="s">
        <v>56</v>
      </c>
      <c r="M192" s="62" t="str">
        <f>IF(OR(L192="",I192="",K192="",G192=""),"",INDEX([1]Equations!U:U,MATCH(_xlfn.CONCAT(K192,L192,I192,G192),[1]Equations!O:O,0)))</f>
        <v>Non-Lead</v>
      </c>
      <c r="N192" s="63" t="str">
        <f t="shared" si="2"/>
        <v>Replacement Not Required</v>
      </c>
      <c r="O192" s="59" t="s">
        <v>57</v>
      </c>
      <c r="P192" s="64"/>
    </row>
    <row r="193" spans="1:16" ht="26.4" x14ac:dyDescent="0.3">
      <c r="A193" s="59" t="s">
        <v>237</v>
      </c>
      <c r="B193" s="60" t="s">
        <v>54</v>
      </c>
      <c r="C193" s="60" t="s">
        <v>46</v>
      </c>
      <c r="D193" s="60">
        <v>49426</v>
      </c>
      <c r="E193" s="61"/>
      <c r="F193" s="59" t="s">
        <v>55</v>
      </c>
      <c r="G193" s="59" t="s">
        <v>49</v>
      </c>
      <c r="H193" s="59" t="s">
        <v>55</v>
      </c>
      <c r="I193" s="59" t="s">
        <v>49</v>
      </c>
      <c r="J193" s="59" t="s">
        <v>55</v>
      </c>
      <c r="K193" s="59" t="s">
        <v>49</v>
      </c>
      <c r="L193" s="59" t="s">
        <v>56</v>
      </c>
      <c r="M193" s="62" t="str">
        <f>IF(OR(L193="",I193="",K193="",G193=""),"",INDEX([1]Equations!U:U,MATCH(_xlfn.CONCAT(K193,L193,I193,G193),[1]Equations!O:O,0)))</f>
        <v>Non-Lead</v>
      </c>
      <c r="N193" s="63" t="str">
        <f t="shared" si="2"/>
        <v>Replacement Not Required</v>
      </c>
      <c r="O193" s="59" t="s">
        <v>57</v>
      </c>
      <c r="P193" s="64"/>
    </row>
    <row r="194" spans="1:16" ht="26.4" x14ac:dyDescent="0.3">
      <c r="A194" s="59" t="s">
        <v>238</v>
      </c>
      <c r="B194" s="60" t="s">
        <v>54</v>
      </c>
      <c r="C194" s="60" t="s">
        <v>46</v>
      </c>
      <c r="D194" s="60">
        <v>49426</v>
      </c>
      <c r="E194" s="61"/>
      <c r="F194" s="59" t="s">
        <v>55</v>
      </c>
      <c r="G194" s="59" t="s">
        <v>49</v>
      </c>
      <c r="H194" s="59" t="s">
        <v>55</v>
      </c>
      <c r="I194" s="59" t="s">
        <v>49</v>
      </c>
      <c r="J194" s="59" t="s">
        <v>55</v>
      </c>
      <c r="K194" s="59" t="s">
        <v>49</v>
      </c>
      <c r="L194" s="59" t="s">
        <v>56</v>
      </c>
      <c r="M194" s="62" t="str">
        <f>IF(OR(L194="",I194="",K194="",G194=""),"",INDEX([1]Equations!U:U,MATCH(_xlfn.CONCAT(K194,L194,I194,G194),[1]Equations!O:O,0)))</f>
        <v>Non-Lead</v>
      </c>
      <c r="N194" s="63" t="str">
        <f t="shared" si="2"/>
        <v>Replacement Not Required</v>
      </c>
      <c r="O194" s="59" t="s">
        <v>57</v>
      </c>
      <c r="P194" s="64"/>
    </row>
    <row r="195" spans="1:16" ht="26.4" x14ac:dyDescent="0.3">
      <c r="A195" s="59" t="s">
        <v>239</v>
      </c>
      <c r="B195" s="60" t="s">
        <v>54</v>
      </c>
      <c r="C195" s="60" t="s">
        <v>46</v>
      </c>
      <c r="D195" s="60">
        <v>49426</v>
      </c>
      <c r="E195" s="61"/>
      <c r="F195" s="59" t="s">
        <v>55</v>
      </c>
      <c r="G195" s="59" t="s">
        <v>49</v>
      </c>
      <c r="H195" s="59" t="s">
        <v>55</v>
      </c>
      <c r="I195" s="59" t="s">
        <v>49</v>
      </c>
      <c r="J195" s="59" t="s">
        <v>55</v>
      </c>
      <c r="K195" s="59" t="s">
        <v>49</v>
      </c>
      <c r="L195" s="59" t="s">
        <v>56</v>
      </c>
      <c r="M195" s="62" t="str">
        <f>IF(OR(L195="",I195="",K195="",G195=""),"",INDEX([1]Equations!U:U,MATCH(_xlfn.CONCAT(K195,L195,I195,G195),[1]Equations!O:O,0)))</f>
        <v>Non-Lead</v>
      </c>
      <c r="N195" s="63" t="str">
        <f t="shared" si="2"/>
        <v>Replacement Not Required</v>
      </c>
      <c r="O195" s="59" t="s">
        <v>57</v>
      </c>
      <c r="P195" s="64"/>
    </row>
    <row r="196" spans="1:16" ht="26.4" x14ac:dyDescent="0.3">
      <c r="A196" s="59" t="s">
        <v>240</v>
      </c>
      <c r="B196" s="60" t="s">
        <v>54</v>
      </c>
      <c r="C196" s="60" t="s">
        <v>46</v>
      </c>
      <c r="D196" s="60">
        <v>49426</v>
      </c>
      <c r="E196" s="61"/>
      <c r="F196" s="59" t="s">
        <v>55</v>
      </c>
      <c r="G196" s="59" t="s">
        <v>49</v>
      </c>
      <c r="H196" s="59" t="s">
        <v>55</v>
      </c>
      <c r="I196" s="59" t="s">
        <v>49</v>
      </c>
      <c r="J196" s="59" t="s">
        <v>55</v>
      </c>
      <c r="K196" s="59" t="s">
        <v>49</v>
      </c>
      <c r="L196" s="59" t="s">
        <v>56</v>
      </c>
      <c r="M196" s="62" t="str">
        <f>IF(OR(L196="",I196="",K196="",G196=""),"",INDEX([1]Equations!U:U,MATCH(_xlfn.CONCAT(K196,L196,I196,G196),[1]Equations!O:O,0)))</f>
        <v>Non-Lead</v>
      </c>
      <c r="N196" s="63" t="str">
        <f t="shared" si="2"/>
        <v>Replacement Not Required</v>
      </c>
      <c r="O196" s="59" t="s">
        <v>57</v>
      </c>
      <c r="P196" s="64"/>
    </row>
    <row r="197" spans="1:16" ht="26.4" x14ac:dyDescent="0.3">
      <c r="A197" s="59" t="s">
        <v>241</v>
      </c>
      <c r="B197" s="60" t="s">
        <v>54</v>
      </c>
      <c r="C197" s="60" t="s">
        <v>46</v>
      </c>
      <c r="D197" s="60">
        <v>49426</v>
      </c>
      <c r="E197" s="61"/>
      <c r="F197" s="59" t="s">
        <v>55</v>
      </c>
      <c r="G197" s="59" t="s">
        <v>49</v>
      </c>
      <c r="H197" s="59" t="s">
        <v>55</v>
      </c>
      <c r="I197" s="59" t="s">
        <v>49</v>
      </c>
      <c r="J197" s="59" t="s">
        <v>55</v>
      </c>
      <c r="K197" s="59" t="s">
        <v>49</v>
      </c>
      <c r="L197" s="59" t="s">
        <v>56</v>
      </c>
      <c r="M197" s="62" t="str">
        <f>IF(OR(L197="",I197="",K197="",G197=""),"",INDEX([1]Equations!U:U,MATCH(_xlfn.CONCAT(K197,L197,I197,G197),[1]Equations!O:O,0)))</f>
        <v>Non-Lead</v>
      </c>
      <c r="N197" s="63" t="str">
        <f t="shared" si="2"/>
        <v>Replacement Not Required</v>
      </c>
      <c r="O197" s="59" t="s">
        <v>57</v>
      </c>
      <c r="P197" s="64"/>
    </row>
    <row r="198" spans="1:16" ht="26.4" x14ac:dyDescent="0.3">
      <c r="A198" s="59" t="s">
        <v>242</v>
      </c>
      <c r="B198" s="60" t="s">
        <v>54</v>
      </c>
      <c r="C198" s="60" t="s">
        <v>46</v>
      </c>
      <c r="D198" s="60">
        <v>49426</v>
      </c>
      <c r="E198" s="61"/>
      <c r="F198" s="59" t="s">
        <v>55</v>
      </c>
      <c r="G198" s="59" t="s">
        <v>49</v>
      </c>
      <c r="H198" s="59" t="s">
        <v>55</v>
      </c>
      <c r="I198" s="59" t="s">
        <v>49</v>
      </c>
      <c r="J198" s="59" t="s">
        <v>55</v>
      </c>
      <c r="K198" s="59" t="s">
        <v>49</v>
      </c>
      <c r="L198" s="59" t="s">
        <v>56</v>
      </c>
      <c r="M198" s="62" t="str">
        <f>IF(OR(L198="",I198="",K198="",G198=""),"",INDEX([1]Equations!U:U,MATCH(_xlfn.CONCAT(K198,L198,I198,G198),[1]Equations!O:O,0)))</f>
        <v>Non-Lead</v>
      </c>
      <c r="N198" s="63" t="str">
        <f t="shared" si="2"/>
        <v>Replacement Not Required</v>
      </c>
      <c r="O198" s="59" t="s">
        <v>57</v>
      </c>
      <c r="P198" s="64"/>
    </row>
    <row r="199" spans="1:16" ht="26.4" x14ac:dyDescent="0.3">
      <c r="A199" s="59" t="s">
        <v>243</v>
      </c>
      <c r="B199" s="60" t="s">
        <v>54</v>
      </c>
      <c r="C199" s="60" t="s">
        <v>46</v>
      </c>
      <c r="D199" s="60">
        <v>49426</v>
      </c>
      <c r="E199" s="61"/>
      <c r="F199" s="59" t="s">
        <v>55</v>
      </c>
      <c r="G199" s="59" t="s">
        <v>49</v>
      </c>
      <c r="H199" s="59" t="s">
        <v>55</v>
      </c>
      <c r="I199" s="59" t="s">
        <v>49</v>
      </c>
      <c r="J199" s="59" t="s">
        <v>55</v>
      </c>
      <c r="K199" s="59" t="s">
        <v>49</v>
      </c>
      <c r="L199" s="59" t="s">
        <v>56</v>
      </c>
      <c r="M199" s="62" t="str">
        <f>IF(OR(L199="",I199="",K199="",G199=""),"",INDEX([1]Equations!U:U,MATCH(_xlfn.CONCAT(K199,L199,I199,G199),[1]Equations!O:O,0)))</f>
        <v>Non-Lead</v>
      </c>
      <c r="N199" s="63" t="str">
        <f t="shared" si="2"/>
        <v>Replacement Not Required</v>
      </c>
      <c r="O199" s="59" t="s">
        <v>57</v>
      </c>
      <c r="P199" s="64"/>
    </row>
    <row r="200" spans="1:16" ht="26.4" x14ac:dyDescent="0.3">
      <c r="A200" s="59" t="s">
        <v>244</v>
      </c>
      <c r="B200" s="60" t="s">
        <v>54</v>
      </c>
      <c r="C200" s="60" t="s">
        <v>46</v>
      </c>
      <c r="D200" s="60">
        <v>49426</v>
      </c>
      <c r="E200" s="61"/>
      <c r="F200" s="59" t="s">
        <v>55</v>
      </c>
      <c r="G200" s="59" t="s">
        <v>49</v>
      </c>
      <c r="H200" s="59" t="s">
        <v>55</v>
      </c>
      <c r="I200" s="59" t="s">
        <v>49</v>
      </c>
      <c r="J200" s="59" t="s">
        <v>55</v>
      </c>
      <c r="K200" s="59" t="s">
        <v>49</v>
      </c>
      <c r="L200" s="59" t="s">
        <v>56</v>
      </c>
      <c r="M200" s="62" t="str">
        <f>IF(OR(L200="",I200="",K200="",G200=""),"",INDEX([1]Equations!U:U,MATCH(_xlfn.CONCAT(K200,L200,I200,G200),[1]Equations!O:O,0)))</f>
        <v>Non-Lead</v>
      </c>
      <c r="N200" s="63" t="str">
        <f t="shared" si="2"/>
        <v>Replacement Not Required</v>
      </c>
      <c r="O200" s="59" t="s">
        <v>57</v>
      </c>
      <c r="P200" s="64"/>
    </row>
    <row r="201" spans="1:16" ht="26.4" x14ac:dyDescent="0.3">
      <c r="A201" s="59" t="s">
        <v>245</v>
      </c>
      <c r="B201" s="60" t="s">
        <v>54</v>
      </c>
      <c r="C201" s="60" t="s">
        <v>46</v>
      </c>
      <c r="D201" s="60">
        <v>49426</v>
      </c>
      <c r="E201" s="61"/>
      <c r="F201" s="59" t="s">
        <v>55</v>
      </c>
      <c r="G201" s="59" t="s">
        <v>49</v>
      </c>
      <c r="H201" s="59" t="s">
        <v>55</v>
      </c>
      <c r="I201" s="59" t="s">
        <v>49</v>
      </c>
      <c r="J201" s="59" t="s">
        <v>55</v>
      </c>
      <c r="K201" s="59" t="s">
        <v>49</v>
      </c>
      <c r="L201" s="59" t="s">
        <v>56</v>
      </c>
      <c r="M201" s="62" t="str">
        <f>IF(OR(L201="",I201="",K201="",G201=""),"",INDEX([1]Equations!U:U,MATCH(_xlfn.CONCAT(K201,L201,I201,G201),[1]Equations!O:O,0)))</f>
        <v>Non-Lead</v>
      </c>
      <c r="N201" s="63" t="str">
        <f t="shared" si="2"/>
        <v>Replacement Not Required</v>
      </c>
      <c r="O201" s="59" t="s">
        <v>57</v>
      </c>
      <c r="P201" s="64"/>
    </row>
    <row r="202" spans="1:16" ht="26.4" x14ac:dyDescent="0.3">
      <c r="A202" s="59" t="s">
        <v>246</v>
      </c>
      <c r="B202" s="60" t="s">
        <v>54</v>
      </c>
      <c r="C202" s="60" t="s">
        <v>46</v>
      </c>
      <c r="D202" s="60">
        <v>49426</v>
      </c>
      <c r="E202" s="61"/>
      <c r="F202" s="59" t="s">
        <v>55</v>
      </c>
      <c r="G202" s="59" t="s">
        <v>49</v>
      </c>
      <c r="H202" s="59" t="s">
        <v>55</v>
      </c>
      <c r="I202" s="59" t="s">
        <v>49</v>
      </c>
      <c r="J202" s="59" t="s">
        <v>55</v>
      </c>
      <c r="K202" s="59" t="s">
        <v>49</v>
      </c>
      <c r="L202" s="59" t="s">
        <v>56</v>
      </c>
      <c r="M202" s="62" t="str">
        <f>IF(OR(L202="",I202="",K202="",G202=""),"",INDEX([1]Equations!U:U,MATCH(_xlfn.CONCAT(K202,L202,I202,G202),[1]Equations!O:O,0)))</f>
        <v>Non-Lead</v>
      </c>
      <c r="N202" s="63" t="str">
        <f t="shared" si="2"/>
        <v>Replacement Not Required</v>
      </c>
      <c r="O202" s="59" t="s">
        <v>57</v>
      </c>
      <c r="P202" s="64"/>
    </row>
    <row r="203" spans="1:16" ht="26.4" x14ac:dyDescent="0.3">
      <c r="A203" s="59" t="s">
        <v>247</v>
      </c>
      <c r="B203" s="60" t="s">
        <v>54</v>
      </c>
      <c r="C203" s="60" t="s">
        <v>46</v>
      </c>
      <c r="D203" s="60">
        <v>49426</v>
      </c>
      <c r="E203" s="61"/>
      <c r="F203" s="59" t="s">
        <v>55</v>
      </c>
      <c r="G203" s="59" t="s">
        <v>49</v>
      </c>
      <c r="H203" s="59" t="s">
        <v>55</v>
      </c>
      <c r="I203" s="59" t="s">
        <v>49</v>
      </c>
      <c r="J203" s="59" t="s">
        <v>55</v>
      </c>
      <c r="K203" s="59" t="s">
        <v>49</v>
      </c>
      <c r="L203" s="59" t="s">
        <v>56</v>
      </c>
      <c r="M203" s="62" t="str">
        <f>IF(OR(L203="",I203="",K203="",G203=""),"",INDEX([1]Equations!U:U,MATCH(_xlfn.CONCAT(K203,L203,I203,G203),[1]Equations!O:O,0)))</f>
        <v>Non-Lead</v>
      </c>
      <c r="N203" s="63" t="str">
        <f t="shared" si="2"/>
        <v>Replacement Not Required</v>
      </c>
      <c r="O203" s="59" t="s">
        <v>57</v>
      </c>
      <c r="P203" s="64"/>
    </row>
    <row r="204" spans="1:16" ht="26.4" x14ac:dyDescent="0.3">
      <c r="A204" s="59" t="s">
        <v>248</v>
      </c>
      <c r="B204" s="60" t="s">
        <v>54</v>
      </c>
      <c r="C204" s="60" t="s">
        <v>46</v>
      </c>
      <c r="D204" s="60">
        <v>49426</v>
      </c>
      <c r="E204" s="61"/>
      <c r="F204" s="59" t="s">
        <v>55</v>
      </c>
      <c r="G204" s="59" t="s">
        <v>49</v>
      </c>
      <c r="H204" s="59" t="s">
        <v>55</v>
      </c>
      <c r="I204" s="59" t="s">
        <v>49</v>
      </c>
      <c r="J204" s="59" t="s">
        <v>55</v>
      </c>
      <c r="K204" s="59" t="s">
        <v>49</v>
      </c>
      <c r="L204" s="59" t="s">
        <v>56</v>
      </c>
      <c r="M204" s="62" t="str">
        <f>IF(OR(L204="",I204="",K204="",G204=""),"",INDEX([1]Equations!U:U,MATCH(_xlfn.CONCAT(K204,L204,I204,G204),[1]Equations!O:O,0)))</f>
        <v>Non-Lead</v>
      </c>
      <c r="N204" s="63" t="str">
        <f t="shared" si="2"/>
        <v>Replacement Not Required</v>
      </c>
      <c r="O204" s="59" t="s">
        <v>57</v>
      </c>
      <c r="P204" s="64"/>
    </row>
    <row r="205" spans="1:16" ht="26.4" x14ac:dyDescent="0.3">
      <c r="A205" s="59" t="s">
        <v>249</v>
      </c>
      <c r="B205" s="60" t="s">
        <v>54</v>
      </c>
      <c r="C205" s="60" t="s">
        <v>46</v>
      </c>
      <c r="D205" s="60">
        <v>49426</v>
      </c>
      <c r="E205" s="61"/>
      <c r="F205" s="59" t="s">
        <v>55</v>
      </c>
      <c r="G205" s="59" t="s">
        <v>49</v>
      </c>
      <c r="H205" s="59" t="s">
        <v>55</v>
      </c>
      <c r="I205" s="59" t="s">
        <v>49</v>
      </c>
      <c r="J205" s="59" t="s">
        <v>55</v>
      </c>
      <c r="K205" s="59" t="s">
        <v>49</v>
      </c>
      <c r="L205" s="59" t="s">
        <v>56</v>
      </c>
      <c r="M205" s="62" t="str">
        <f>IF(OR(L205="",I205="",K205="",G205=""),"",INDEX([1]Equations!U:U,MATCH(_xlfn.CONCAT(K205,L205,I205,G205),[1]Equations!O:O,0)))</f>
        <v>Non-Lead</v>
      </c>
      <c r="N205" s="63" t="str">
        <f t="shared" ref="N205:N268" si="3">IF(M205="","",IF(OR(M205="Galvanized Requiring Replacement",M205="Lead"),"Requires Replacement",IF(M205="Lead Status Unknown","Requires Verification","Replacement Not Required")))</f>
        <v>Replacement Not Required</v>
      </c>
      <c r="O205" s="59" t="s">
        <v>57</v>
      </c>
      <c r="P205" s="64"/>
    </row>
    <row r="206" spans="1:16" ht="26.4" x14ac:dyDescent="0.3">
      <c r="A206" s="59" t="s">
        <v>250</v>
      </c>
      <c r="B206" s="60" t="s">
        <v>54</v>
      </c>
      <c r="C206" s="60" t="s">
        <v>46</v>
      </c>
      <c r="D206" s="60">
        <v>49426</v>
      </c>
      <c r="E206" s="61"/>
      <c r="F206" s="59" t="s">
        <v>55</v>
      </c>
      <c r="G206" s="59" t="s">
        <v>49</v>
      </c>
      <c r="H206" s="59" t="s">
        <v>55</v>
      </c>
      <c r="I206" s="59" t="s">
        <v>49</v>
      </c>
      <c r="J206" s="59" t="s">
        <v>55</v>
      </c>
      <c r="K206" s="59" t="s">
        <v>49</v>
      </c>
      <c r="L206" s="59" t="s">
        <v>56</v>
      </c>
      <c r="M206" s="62" t="str">
        <f>IF(OR(L206="",I206="",K206="",G206=""),"",INDEX([1]Equations!U:U,MATCH(_xlfn.CONCAT(K206,L206,I206,G206),[1]Equations!O:O,0)))</f>
        <v>Non-Lead</v>
      </c>
      <c r="N206" s="63" t="str">
        <f t="shared" si="3"/>
        <v>Replacement Not Required</v>
      </c>
      <c r="O206" s="59" t="s">
        <v>57</v>
      </c>
      <c r="P206" s="64"/>
    </row>
    <row r="207" spans="1:16" ht="26.4" x14ac:dyDescent="0.3">
      <c r="A207" s="59" t="s">
        <v>251</v>
      </c>
      <c r="B207" s="60" t="s">
        <v>54</v>
      </c>
      <c r="C207" s="60" t="s">
        <v>46</v>
      </c>
      <c r="D207" s="60">
        <v>49426</v>
      </c>
      <c r="E207" s="61"/>
      <c r="F207" s="59" t="s">
        <v>55</v>
      </c>
      <c r="G207" s="59" t="s">
        <v>49</v>
      </c>
      <c r="H207" s="59" t="s">
        <v>55</v>
      </c>
      <c r="I207" s="59" t="s">
        <v>49</v>
      </c>
      <c r="J207" s="59" t="s">
        <v>55</v>
      </c>
      <c r="K207" s="59" t="s">
        <v>49</v>
      </c>
      <c r="L207" s="59" t="s">
        <v>56</v>
      </c>
      <c r="M207" s="62" t="str">
        <f>IF(OR(L207="",I207="",K207="",G207=""),"",INDEX([1]Equations!U:U,MATCH(_xlfn.CONCAT(K207,L207,I207,G207),[1]Equations!O:O,0)))</f>
        <v>Non-Lead</v>
      </c>
      <c r="N207" s="63" t="str">
        <f t="shared" si="3"/>
        <v>Replacement Not Required</v>
      </c>
      <c r="O207" s="59" t="s">
        <v>57</v>
      </c>
      <c r="P207" s="64"/>
    </row>
    <row r="208" spans="1:16" x14ac:dyDescent="0.3">
      <c r="A208" s="59" t="s">
        <v>252</v>
      </c>
      <c r="B208" s="60" t="s">
        <v>54</v>
      </c>
      <c r="C208" s="60" t="s">
        <v>46</v>
      </c>
      <c r="D208" s="60">
        <v>49426</v>
      </c>
      <c r="E208" s="61"/>
      <c r="F208" s="59" t="s">
        <v>55</v>
      </c>
      <c r="G208" s="59" t="s">
        <v>49</v>
      </c>
      <c r="H208" s="59" t="s">
        <v>55</v>
      </c>
      <c r="I208" s="59" t="s">
        <v>49</v>
      </c>
      <c r="J208" s="59" t="s">
        <v>55</v>
      </c>
      <c r="K208" s="59" t="s">
        <v>60</v>
      </c>
      <c r="L208" s="59" t="s">
        <v>56</v>
      </c>
      <c r="M208" s="62" t="e">
        <f>IF(OR(L208="",I208="",K208="",G208=""),"",INDEX([1]Equations!U:U,MATCH(_xlfn.CONCAT(K208,L208,I208,G208),[1]Equations!O:O,0)))</f>
        <v>#N/A</v>
      </c>
      <c r="N208" s="63" t="e">
        <f t="shared" si="3"/>
        <v>#N/A</v>
      </c>
      <c r="O208" s="59" t="s">
        <v>57</v>
      </c>
      <c r="P208" s="64"/>
    </row>
    <row r="209" spans="1:16" ht="26.4" x14ac:dyDescent="0.3">
      <c r="A209" s="59" t="s">
        <v>253</v>
      </c>
      <c r="B209" s="60" t="s">
        <v>54</v>
      </c>
      <c r="C209" s="60" t="s">
        <v>46</v>
      </c>
      <c r="D209" s="60">
        <v>49426</v>
      </c>
      <c r="E209" s="61"/>
      <c r="F209" s="59" t="s">
        <v>55</v>
      </c>
      <c r="G209" s="59" t="s">
        <v>49</v>
      </c>
      <c r="H209" s="59" t="s">
        <v>55</v>
      </c>
      <c r="I209" s="59" t="s">
        <v>49</v>
      </c>
      <c r="J209" s="59" t="s">
        <v>55</v>
      </c>
      <c r="K209" s="59" t="s">
        <v>49</v>
      </c>
      <c r="L209" s="59" t="s">
        <v>56</v>
      </c>
      <c r="M209" s="62" t="str">
        <f>IF(OR(L209="",I209="",K209="",G209=""),"",INDEX([1]Equations!U:U,MATCH(_xlfn.CONCAT(K209,L209,I209,G209),[1]Equations!O:O,0)))</f>
        <v>Non-Lead</v>
      </c>
      <c r="N209" s="63" t="str">
        <f t="shared" si="3"/>
        <v>Replacement Not Required</v>
      </c>
      <c r="O209" s="59" t="s">
        <v>57</v>
      </c>
      <c r="P209" s="64"/>
    </row>
    <row r="210" spans="1:16" x14ac:dyDescent="0.3">
      <c r="A210" s="59" t="s">
        <v>254</v>
      </c>
      <c r="B210" s="60" t="s">
        <v>54</v>
      </c>
      <c r="C210" s="60" t="s">
        <v>46</v>
      </c>
      <c r="D210" s="60">
        <v>49426</v>
      </c>
      <c r="E210" s="61"/>
      <c r="F210" s="59" t="s">
        <v>55</v>
      </c>
      <c r="G210" s="59" t="s">
        <v>49</v>
      </c>
      <c r="H210" s="59" t="s">
        <v>55</v>
      </c>
      <c r="I210" s="59" t="s">
        <v>49</v>
      </c>
      <c r="J210" s="59" t="s">
        <v>55</v>
      </c>
      <c r="K210" s="59" t="s">
        <v>60</v>
      </c>
      <c r="L210" s="59" t="s">
        <v>56</v>
      </c>
      <c r="M210" s="62" t="e">
        <f>IF(OR(L210="",I210="",K210="",G210=""),"",INDEX([1]Equations!U:U,MATCH(_xlfn.CONCAT(K210,L210,I210,G210),[1]Equations!O:O,0)))</f>
        <v>#N/A</v>
      </c>
      <c r="N210" s="63" t="e">
        <f t="shared" si="3"/>
        <v>#N/A</v>
      </c>
      <c r="O210" s="59" t="s">
        <v>57</v>
      </c>
      <c r="P210" s="64"/>
    </row>
    <row r="211" spans="1:16" ht="26.4" x14ac:dyDescent="0.3">
      <c r="A211" s="59" t="s">
        <v>255</v>
      </c>
      <c r="B211" s="60" t="s">
        <v>54</v>
      </c>
      <c r="C211" s="60" t="s">
        <v>46</v>
      </c>
      <c r="D211" s="60">
        <v>49426</v>
      </c>
      <c r="E211" s="61"/>
      <c r="F211" s="59" t="s">
        <v>55</v>
      </c>
      <c r="G211" s="59" t="s">
        <v>49</v>
      </c>
      <c r="H211" s="59" t="s">
        <v>55</v>
      </c>
      <c r="I211" s="59" t="s">
        <v>49</v>
      </c>
      <c r="J211" s="59" t="s">
        <v>55</v>
      </c>
      <c r="K211" s="59" t="s">
        <v>49</v>
      </c>
      <c r="L211" s="59" t="s">
        <v>56</v>
      </c>
      <c r="M211" s="62" t="str">
        <f>IF(OR(L211="",I211="",K211="",G211=""),"",INDEX([1]Equations!U:U,MATCH(_xlfn.CONCAT(K211,L211,I211,G211),[1]Equations!O:O,0)))</f>
        <v>Non-Lead</v>
      </c>
      <c r="N211" s="63" t="str">
        <f t="shared" si="3"/>
        <v>Replacement Not Required</v>
      </c>
      <c r="O211" s="59" t="s">
        <v>57</v>
      </c>
      <c r="P211" s="64"/>
    </row>
    <row r="212" spans="1:16" ht="26.4" x14ac:dyDescent="0.3">
      <c r="A212" s="59" t="s">
        <v>256</v>
      </c>
      <c r="B212" s="60" t="s">
        <v>54</v>
      </c>
      <c r="C212" s="60" t="s">
        <v>46</v>
      </c>
      <c r="D212" s="60">
        <v>49426</v>
      </c>
      <c r="E212" s="61"/>
      <c r="F212" s="59" t="s">
        <v>55</v>
      </c>
      <c r="G212" s="59" t="s">
        <v>49</v>
      </c>
      <c r="H212" s="59" t="s">
        <v>55</v>
      </c>
      <c r="I212" s="59" t="s">
        <v>49</v>
      </c>
      <c r="J212" s="59" t="s">
        <v>55</v>
      </c>
      <c r="K212" s="59" t="s">
        <v>49</v>
      </c>
      <c r="L212" s="59" t="s">
        <v>56</v>
      </c>
      <c r="M212" s="62" t="str">
        <f>IF(OR(L212="",I212="",K212="",G212=""),"",INDEX([1]Equations!U:U,MATCH(_xlfn.CONCAT(K212,L212,I212,G212),[1]Equations!O:O,0)))</f>
        <v>Non-Lead</v>
      </c>
      <c r="N212" s="63" t="str">
        <f t="shared" si="3"/>
        <v>Replacement Not Required</v>
      </c>
      <c r="O212" s="59" t="s">
        <v>57</v>
      </c>
      <c r="P212" s="64"/>
    </row>
    <row r="213" spans="1:16" x14ac:dyDescent="0.3">
      <c r="A213" s="59" t="s">
        <v>257</v>
      </c>
      <c r="B213" s="60" t="s">
        <v>54</v>
      </c>
      <c r="C213" s="60" t="s">
        <v>46</v>
      </c>
      <c r="D213" s="60">
        <v>49426</v>
      </c>
      <c r="E213" s="61"/>
      <c r="F213" s="59" t="s">
        <v>55</v>
      </c>
      <c r="G213" s="59" t="s">
        <v>49</v>
      </c>
      <c r="H213" s="59" t="s">
        <v>55</v>
      </c>
      <c r="I213" s="59" t="s">
        <v>49</v>
      </c>
      <c r="J213" s="59" t="s">
        <v>55</v>
      </c>
      <c r="K213" s="59" t="s">
        <v>60</v>
      </c>
      <c r="L213" s="59" t="s">
        <v>56</v>
      </c>
      <c r="M213" s="62" t="e">
        <f>IF(OR(L213="",I213="",K213="",G213=""),"",INDEX([1]Equations!U:U,MATCH(_xlfn.CONCAT(K213,L213,I213,G213),[1]Equations!O:O,0)))</f>
        <v>#N/A</v>
      </c>
      <c r="N213" s="63" t="e">
        <f t="shared" si="3"/>
        <v>#N/A</v>
      </c>
      <c r="O213" s="59" t="s">
        <v>57</v>
      </c>
      <c r="P213" s="64"/>
    </row>
    <row r="214" spans="1:16" x14ac:dyDescent="0.3">
      <c r="A214" s="59" t="s">
        <v>258</v>
      </c>
      <c r="B214" s="60" t="s">
        <v>54</v>
      </c>
      <c r="C214" s="60" t="s">
        <v>46</v>
      </c>
      <c r="D214" s="60">
        <v>49426</v>
      </c>
      <c r="E214" s="61"/>
      <c r="F214" s="59" t="s">
        <v>55</v>
      </c>
      <c r="G214" s="59" t="s">
        <v>49</v>
      </c>
      <c r="H214" s="59" t="s">
        <v>55</v>
      </c>
      <c r="I214" s="59" t="s">
        <v>49</v>
      </c>
      <c r="J214" s="59" t="s">
        <v>55</v>
      </c>
      <c r="K214" s="59" t="s">
        <v>60</v>
      </c>
      <c r="L214" s="59" t="s">
        <v>56</v>
      </c>
      <c r="M214" s="62" t="e">
        <f>IF(OR(L214="",I214="",K214="",G214=""),"",INDEX([1]Equations!U:U,MATCH(_xlfn.CONCAT(K214,L214,I214,G214),[1]Equations!O:O,0)))</f>
        <v>#N/A</v>
      </c>
      <c r="N214" s="63" t="e">
        <f t="shared" si="3"/>
        <v>#N/A</v>
      </c>
      <c r="O214" s="59" t="s">
        <v>57</v>
      </c>
      <c r="P214" s="64"/>
    </row>
    <row r="215" spans="1:16" x14ac:dyDescent="0.3">
      <c r="A215" s="59" t="s">
        <v>259</v>
      </c>
      <c r="B215" s="60" t="s">
        <v>54</v>
      </c>
      <c r="C215" s="60" t="s">
        <v>46</v>
      </c>
      <c r="D215" s="60">
        <v>49426</v>
      </c>
      <c r="E215" s="61"/>
      <c r="F215" s="59" t="s">
        <v>55</v>
      </c>
      <c r="G215" s="59" t="s">
        <v>49</v>
      </c>
      <c r="H215" s="59" t="s">
        <v>55</v>
      </c>
      <c r="I215" s="59" t="s">
        <v>49</v>
      </c>
      <c r="J215" s="59" t="s">
        <v>55</v>
      </c>
      <c r="K215" s="59" t="s">
        <v>60</v>
      </c>
      <c r="L215" s="59" t="s">
        <v>56</v>
      </c>
      <c r="M215" s="62" t="e">
        <f>IF(OR(L215="",I215="",K215="",G215=""),"",INDEX([1]Equations!U:U,MATCH(_xlfn.CONCAT(K215,L215,I215,G215),[1]Equations!O:O,0)))</f>
        <v>#N/A</v>
      </c>
      <c r="N215" s="63" t="e">
        <f t="shared" si="3"/>
        <v>#N/A</v>
      </c>
      <c r="O215" s="59" t="s">
        <v>57</v>
      </c>
      <c r="P215" s="64"/>
    </row>
    <row r="216" spans="1:16" x14ac:dyDescent="0.3">
      <c r="A216" s="59" t="s">
        <v>260</v>
      </c>
      <c r="B216" s="60" t="s">
        <v>54</v>
      </c>
      <c r="C216" s="60" t="s">
        <v>46</v>
      </c>
      <c r="D216" s="60">
        <v>49426</v>
      </c>
      <c r="E216" s="61"/>
      <c r="F216" s="59" t="s">
        <v>55</v>
      </c>
      <c r="G216" s="59" t="s">
        <v>49</v>
      </c>
      <c r="H216" s="59" t="s">
        <v>55</v>
      </c>
      <c r="I216" s="59" t="s">
        <v>49</v>
      </c>
      <c r="J216" s="59" t="s">
        <v>55</v>
      </c>
      <c r="K216" s="59" t="s">
        <v>60</v>
      </c>
      <c r="L216" s="59" t="s">
        <v>56</v>
      </c>
      <c r="M216" s="62" t="e">
        <f>IF(OR(L216="",I216="",K216="",G216=""),"",INDEX([1]Equations!U:U,MATCH(_xlfn.CONCAT(K216,L216,I216,G216),[1]Equations!O:O,0)))</f>
        <v>#N/A</v>
      </c>
      <c r="N216" s="63" t="e">
        <f t="shared" si="3"/>
        <v>#N/A</v>
      </c>
      <c r="O216" s="59" t="s">
        <v>57</v>
      </c>
      <c r="P216" s="64"/>
    </row>
    <row r="217" spans="1:16" x14ac:dyDescent="0.3">
      <c r="A217" s="59" t="s">
        <v>261</v>
      </c>
      <c r="B217" s="60" t="s">
        <v>54</v>
      </c>
      <c r="C217" s="60" t="s">
        <v>46</v>
      </c>
      <c r="D217" s="60">
        <v>49426</v>
      </c>
      <c r="E217" s="61"/>
      <c r="F217" s="59" t="s">
        <v>55</v>
      </c>
      <c r="G217" s="59" t="s">
        <v>49</v>
      </c>
      <c r="H217" s="59" t="s">
        <v>55</v>
      </c>
      <c r="I217" s="59" t="s">
        <v>49</v>
      </c>
      <c r="J217" s="59" t="s">
        <v>55</v>
      </c>
      <c r="K217" s="59" t="s">
        <v>60</v>
      </c>
      <c r="L217" s="59" t="s">
        <v>56</v>
      </c>
      <c r="M217" s="62" t="e">
        <f>IF(OR(L217="",I217="",K217="",G217=""),"",INDEX([1]Equations!U:U,MATCH(_xlfn.CONCAT(K217,L217,I217,G217),[1]Equations!O:O,0)))</f>
        <v>#N/A</v>
      </c>
      <c r="N217" s="63" t="e">
        <f t="shared" si="3"/>
        <v>#N/A</v>
      </c>
      <c r="O217" s="59" t="s">
        <v>57</v>
      </c>
      <c r="P217" s="64"/>
    </row>
    <row r="218" spans="1:16" x14ac:dyDescent="0.3">
      <c r="A218" s="59" t="s">
        <v>262</v>
      </c>
      <c r="B218" s="60" t="s">
        <v>54</v>
      </c>
      <c r="C218" s="60" t="s">
        <v>46</v>
      </c>
      <c r="D218" s="60">
        <v>49426</v>
      </c>
      <c r="E218" s="61"/>
      <c r="F218" s="59" t="s">
        <v>55</v>
      </c>
      <c r="G218" s="59" t="s">
        <v>49</v>
      </c>
      <c r="H218" s="59" t="s">
        <v>55</v>
      </c>
      <c r="I218" s="59" t="s">
        <v>49</v>
      </c>
      <c r="J218" s="59" t="s">
        <v>55</v>
      </c>
      <c r="K218" s="59" t="s">
        <v>60</v>
      </c>
      <c r="L218" s="59" t="s">
        <v>56</v>
      </c>
      <c r="M218" s="62" t="e">
        <f>IF(OR(L218="",I218="",K218="",G218=""),"",INDEX([1]Equations!U:U,MATCH(_xlfn.CONCAT(K218,L218,I218,G218),[1]Equations!O:O,0)))</f>
        <v>#N/A</v>
      </c>
      <c r="N218" s="63" t="e">
        <f t="shared" si="3"/>
        <v>#N/A</v>
      </c>
      <c r="O218" s="59" t="s">
        <v>57</v>
      </c>
      <c r="P218" s="64"/>
    </row>
    <row r="219" spans="1:16" x14ac:dyDescent="0.3">
      <c r="A219" s="59" t="s">
        <v>263</v>
      </c>
      <c r="B219" s="60" t="s">
        <v>54</v>
      </c>
      <c r="C219" s="60" t="s">
        <v>46</v>
      </c>
      <c r="D219" s="60">
        <v>49426</v>
      </c>
      <c r="E219" s="61"/>
      <c r="F219" s="59" t="s">
        <v>55</v>
      </c>
      <c r="G219" s="59" t="s">
        <v>49</v>
      </c>
      <c r="H219" s="59" t="s">
        <v>55</v>
      </c>
      <c r="I219" s="59" t="s">
        <v>49</v>
      </c>
      <c r="J219" s="59" t="s">
        <v>55</v>
      </c>
      <c r="K219" s="59" t="s">
        <v>60</v>
      </c>
      <c r="L219" s="59" t="s">
        <v>56</v>
      </c>
      <c r="M219" s="62" t="e">
        <f>IF(OR(L219="",I219="",K219="",G219=""),"",INDEX([1]Equations!U:U,MATCH(_xlfn.CONCAT(K219,L219,I219,G219),[1]Equations!O:O,0)))</f>
        <v>#N/A</v>
      </c>
      <c r="N219" s="63" t="e">
        <f t="shared" si="3"/>
        <v>#N/A</v>
      </c>
      <c r="O219" s="59" t="s">
        <v>57</v>
      </c>
      <c r="P219" s="64"/>
    </row>
    <row r="220" spans="1:16" ht="26.4" x14ac:dyDescent="0.3">
      <c r="A220" s="59" t="s">
        <v>264</v>
      </c>
      <c r="B220" s="60" t="s">
        <v>54</v>
      </c>
      <c r="C220" s="60" t="s">
        <v>46</v>
      </c>
      <c r="D220" s="60">
        <v>49426</v>
      </c>
      <c r="E220" s="61"/>
      <c r="F220" s="59" t="s">
        <v>55</v>
      </c>
      <c r="G220" s="59" t="s">
        <v>49</v>
      </c>
      <c r="H220" s="59" t="s">
        <v>55</v>
      </c>
      <c r="I220" s="59" t="s">
        <v>49</v>
      </c>
      <c r="J220" s="59" t="s">
        <v>55</v>
      </c>
      <c r="K220" s="59" t="s">
        <v>49</v>
      </c>
      <c r="L220" s="59" t="s">
        <v>56</v>
      </c>
      <c r="M220" s="62" t="str">
        <f>IF(OR(L220="",I220="",K220="",G220=""),"",INDEX([1]Equations!U:U,MATCH(_xlfn.CONCAT(K220,L220,I220,G220),[1]Equations!O:O,0)))</f>
        <v>Non-Lead</v>
      </c>
      <c r="N220" s="63" t="str">
        <f t="shared" si="3"/>
        <v>Replacement Not Required</v>
      </c>
      <c r="O220" s="59" t="s">
        <v>57</v>
      </c>
      <c r="P220" s="64"/>
    </row>
    <row r="221" spans="1:16" x14ac:dyDescent="0.3">
      <c r="A221" s="59" t="s">
        <v>265</v>
      </c>
      <c r="B221" s="60" t="s">
        <v>54</v>
      </c>
      <c r="C221" s="60" t="s">
        <v>46</v>
      </c>
      <c r="D221" s="60">
        <v>49426</v>
      </c>
      <c r="E221" s="61"/>
      <c r="F221" s="59" t="s">
        <v>55</v>
      </c>
      <c r="G221" s="59" t="s">
        <v>49</v>
      </c>
      <c r="H221" s="59" t="s">
        <v>55</v>
      </c>
      <c r="I221" s="59" t="s">
        <v>49</v>
      </c>
      <c r="J221" s="59" t="s">
        <v>55</v>
      </c>
      <c r="K221" s="59" t="s">
        <v>60</v>
      </c>
      <c r="L221" s="59" t="s">
        <v>56</v>
      </c>
      <c r="M221" s="62" t="e">
        <f>IF(OR(L221="",I221="",K221="",G221=""),"",INDEX([1]Equations!U:U,MATCH(_xlfn.CONCAT(K221,L221,I221,G221),[1]Equations!O:O,0)))</f>
        <v>#N/A</v>
      </c>
      <c r="N221" s="63" t="e">
        <f t="shared" si="3"/>
        <v>#N/A</v>
      </c>
      <c r="O221" s="59" t="s">
        <v>57</v>
      </c>
      <c r="P221" s="64"/>
    </row>
    <row r="222" spans="1:16" ht="26.4" x14ac:dyDescent="0.3">
      <c r="A222" s="59" t="s">
        <v>266</v>
      </c>
      <c r="B222" s="60" t="s">
        <v>54</v>
      </c>
      <c r="C222" s="60" t="s">
        <v>46</v>
      </c>
      <c r="D222" s="60">
        <v>49426</v>
      </c>
      <c r="E222" s="61"/>
      <c r="F222" s="59" t="s">
        <v>55</v>
      </c>
      <c r="G222" s="59" t="s">
        <v>49</v>
      </c>
      <c r="H222" s="59" t="s">
        <v>55</v>
      </c>
      <c r="I222" s="59" t="s">
        <v>49</v>
      </c>
      <c r="J222" s="59" t="s">
        <v>55</v>
      </c>
      <c r="K222" s="59" t="s">
        <v>49</v>
      </c>
      <c r="L222" s="59" t="s">
        <v>56</v>
      </c>
      <c r="M222" s="62" t="str">
        <f>IF(OR(L222="",I222="",K222="",G222=""),"",INDEX([1]Equations!U:U,MATCH(_xlfn.CONCAT(K222,L222,I222,G222),[1]Equations!O:O,0)))</f>
        <v>Non-Lead</v>
      </c>
      <c r="N222" s="63" t="str">
        <f t="shared" si="3"/>
        <v>Replacement Not Required</v>
      </c>
      <c r="O222" s="59" t="s">
        <v>57</v>
      </c>
      <c r="P222" s="64"/>
    </row>
    <row r="223" spans="1:16" x14ac:dyDescent="0.3">
      <c r="A223" s="59" t="s">
        <v>267</v>
      </c>
      <c r="B223" s="60" t="s">
        <v>54</v>
      </c>
      <c r="C223" s="60" t="s">
        <v>46</v>
      </c>
      <c r="D223" s="60">
        <v>49426</v>
      </c>
      <c r="E223" s="61"/>
      <c r="F223" s="59" t="s">
        <v>55</v>
      </c>
      <c r="G223" s="59" t="s">
        <v>49</v>
      </c>
      <c r="H223" s="59" t="s">
        <v>55</v>
      </c>
      <c r="I223" s="59" t="s">
        <v>49</v>
      </c>
      <c r="J223" s="59" t="s">
        <v>55</v>
      </c>
      <c r="K223" s="59" t="s">
        <v>60</v>
      </c>
      <c r="L223" s="59" t="s">
        <v>56</v>
      </c>
      <c r="M223" s="62" t="e">
        <f>IF(OR(L223="",I223="",K223="",G223=""),"",INDEX([1]Equations!U:U,MATCH(_xlfn.CONCAT(K223,L223,I223,G223),[1]Equations!O:O,0)))</f>
        <v>#N/A</v>
      </c>
      <c r="N223" s="63" t="e">
        <f t="shared" si="3"/>
        <v>#N/A</v>
      </c>
      <c r="O223" s="59" t="s">
        <v>57</v>
      </c>
      <c r="P223" s="64"/>
    </row>
    <row r="224" spans="1:16" x14ac:dyDescent="0.3">
      <c r="A224" s="59" t="s">
        <v>268</v>
      </c>
      <c r="B224" s="60" t="s">
        <v>54</v>
      </c>
      <c r="C224" s="60" t="s">
        <v>46</v>
      </c>
      <c r="D224" s="60">
        <v>49426</v>
      </c>
      <c r="E224" s="61"/>
      <c r="F224" s="59" t="s">
        <v>55</v>
      </c>
      <c r="G224" s="59" t="s">
        <v>49</v>
      </c>
      <c r="H224" s="59" t="s">
        <v>55</v>
      </c>
      <c r="I224" s="59" t="s">
        <v>49</v>
      </c>
      <c r="J224" s="59" t="s">
        <v>55</v>
      </c>
      <c r="K224" s="59" t="s">
        <v>60</v>
      </c>
      <c r="L224" s="59" t="s">
        <v>56</v>
      </c>
      <c r="M224" s="62" t="e">
        <f>IF(OR(L224="",I224="",K224="",G224=""),"",INDEX([1]Equations!U:U,MATCH(_xlfn.CONCAT(K224,L224,I224,G224),[1]Equations!O:O,0)))</f>
        <v>#N/A</v>
      </c>
      <c r="N224" s="63" t="e">
        <f t="shared" si="3"/>
        <v>#N/A</v>
      </c>
      <c r="O224" s="59" t="s">
        <v>57</v>
      </c>
      <c r="P224" s="64"/>
    </row>
    <row r="225" spans="1:16" ht="26.4" x14ac:dyDescent="0.3">
      <c r="A225" s="59" t="s">
        <v>269</v>
      </c>
      <c r="B225" s="60" t="s">
        <v>54</v>
      </c>
      <c r="C225" s="60" t="s">
        <v>46</v>
      </c>
      <c r="D225" s="60">
        <v>49426</v>
      </c>
      <c r="E225" s="61"/>
      <c r="F225" s="59" t="s">
        <v>55</v>
      </c>
      <c r="G225" s="59" t="s">
        <v>49</v>
      </c>
      <c r="H225" s="59" t="s">
        <v>55</v>
      </c>
      <c r="I225" s="59" t="s">
        <v>49</v>
      </c>
      <c r="J225" s="59" t="s">
        <v>55</v>
      </c>
      <c r="K225" s="59" t="s">
        <v>49</v>
      </c>
      <c r="L225" s="59" t="s">
        <v>56</v>
      </c>
      <c r="M225" s="62" t="str">
        <f>IF(OR(L225="",I225="",K225="",G225=""),"",INDEX([1]Equations!U:U,MATCH(_xlfn.CONCAT(K225,L225,I225,G225),[1]Equations!O:O,0)))</f>
        <v>Non-Lead</v>
      </c>
      <c r="N225" s="63" t="str">
        <f t="shared" si="3"/>
        <v>Replacement Not Required</v>
      </c>
      <c r="O225" s="59" t="s">
        <v>57</v>
      </c>
      <c r="P225" s="64"/>
    </row>
    <row r="226" spans="1:16" x14ac:dyDescent="0.3">
      <c r="A226" s="59" t="s">
        <v>270</v>
      </c>
      <c r="B226" s="60" t="s">
        <v>54</v>
      </c>
      <c r="C226" s="60" t="s">
        <v>46</v>
      </c>
      <c r="D226" s="60">
        <v>49426</v>
      </c>
      <c r="E226" s="61"/>
      <c r="F226" s="59" t="s">
        <v>55</v>
      </c>
      <c r="G226" s="59" t="s">
        <v>49</v>
      </c>
      <c r="H226" s="59" t="s">
        <v>55</v>
      </c>
      <c r="I226" s="59" t="s">
        <v>49</v>
      </c>
      <c r="J226" s="59" t="s">
        <v>55</v>
      </c>
      <c r="K226" s="59" t="s">
        <v>60</v>
      </c>
      <c r="L226" s="59" t="s">
        <v>56</v>
      </c>
      <c r="M226" s="62" t="e">
        <f>IF(OR(L226="",I226="",K226="",G226=""),"",INDEX([1]Equations!U:U,MATCH(_xlfn.CONCAT(K226,L226,I226,G226),[1]Equations!O:O,0)))</f>
        <v>#N/A</v>
      </c>
      <c r="N226" s="63" t="e">
        <f t="shared" si="3"/>
        <v>#N/A</v>
      </c>
      <c r="O226" s="59" t="s">
        <v>57</v>
      </c>
      <c r="P226" s="64"/>
    </row>
    <row r="227" spans="1:16" ht="26.4" x14ac:dyDescent="0.3">
      <c r="A227" s="59" t="s">
        <v>271</v>
      </c>
      <c r="B227" s="60" t="s">
        <v>54</v>
      </c>
      <c r="C227" s="60" t="s">
        <v>46</v>
      </c>
      <c r="D227" s="60">
        <v>49426</v>
      </c>
      <c r="E227" s="61"/>
      <c r="F227" s="59" t="s">
        <v>55</v>
      </c>
      <c r="G227" s="59" t="s">
        <v>49</v>
      </c>
      <c r="H227" s="59" t="s">
        <v>55</v>
      </c>
      <c r="I227" s="59" t="s">
        <v>49</v>
      </c>
      <c r="J227" s="59" t="s">
        <v>55</v>
      </c>
      <c r="K227" s="59" t="s">
        <v>49</v>
      </c>
      <c r="L227" s="59" t="s">
        <v>56</v>
      </c>
      <c r="M227" s="62" t="str">
        <f>IF(OR(L227="",I227="",K227="",G227=""),"",INDEX([1]Equations!U:U,MATCH(_xlfn.CONCAT(K227,L227,I227,G227),[1]Equations!O:O,0)))</f>
        <v>Non-Lead</v>
      </c>
      <c r="N227" s="63" t="str">
        <f t="shared" si="3"/>
        <v>Replacement Not Required</v>
      </c>
      <c r="O227" s="59" t="s">
        <v>57</v>
      </c>
      <c r="P227" s="64"/>
    </row>
    <row r="228" spans="1:16" ht="26.4" x14ac:dyDescent="0.3">
      <c r="A228" s="59" t="s">
        <v>272</v>
      </c>
      <c r="B228" s="60" t="s">
        <v>54</v>
      </c>
      <c r="C228" s="60" t="s">
        <v>46</v>
      </c>
      <c r="D228" s="60">
        <v>49426</v>
      </c>
      <c r="E228" s="61"/>
      <c r="F228" s="59" t="s">
        <v>55</v>
      </c>
      <c r="G228" s="59" t="s">
        <v>49</v>
      </c>
      <c r="H228" s="59" t="s">
        <v>55</v>
      </c>
      <c r="I228" s="59" t="s">
        <v>49</v>
      </c>
      <c r="J228" s="59" t="s">
        <v>55</v>
      </c>
      <c r="K228" s="59" t="s">
        <v>49</v>
      </c>
      <c r="L228" s="59" t="s">
        <v>56</v>
      </c>
      <c r="M228" s="62" t="str">
        <f>IF(OR(L228="",I228="",K228="",G228=""),"",INDEX([1]Equations!U:U,MATCH(_xlfn.CONCAT(K228,L228,I228,G228),[1]Equations!O:O,0)))</f>
        <v>Non-Lead</v>
      </c>
      <c r="N228" s="63" t="str">
        <f t="shared" si="3"/>
        <v>Replacement Not Required</v>
      </c>
      <c r="O228" s="59" t="s">
        <v>57</v>
      </c>
      <c r="P228" s="64"/>
    </row>
    <row r="229" spans="1:16" ht="26.4" x14ac:dyDescent="0.3">
      <c r="A229" s="59" t="s">
        <v>273</v>
      </c>
      <c r="B229" s="60" t="s">
        <v>54</v>
      </c>
      <c r="C229" s="60" t="s">
        <v>46</v>
      </c>
      <c r="D229" s="60">
        <v>49426</v>
      </c>
      <c r="E229" s="61"/>
      <c r="F229" s="59" t="s">
        <v>55</v>
      </c>
      <c r="G229" s="59" t="s">
        <v>49</v>
      </c>
      <c r="H229" s="59" t="s">
        <v>55</v>
      </c>
      <c r="I229" s="59" t="s">
        <v>49</v>
      </c>
      <c r="J229" s="59" t="s">
        <v>55</v>
      </c>
      <c r="K229" s="59" t="s">
        <v>49</v>
      </c>
      <c r="L229" s="59" t="s">
        <v>56</v>
      </c>
      <c r="M229" s="62" t="str">
        <f>IF(OR(L229="",I229="",K229="",G229=""),"",INDEX([1]Equations!U:U,MATCH(_xlfn.CONCAT(K229,L229,I229,G229),[1]Equations!O:O,0)))</f>
        <v>Non-Lead</v>
      </c>
      <c r="N229" s="63" t="str">
        <f t="shared" si="3"/>
        <v>Replacement Not Required</v>
      </c>
      <c r="O229" s="59" t="s">
        <v>57</v>
      </c>
      <c r="P229" s="64"/>
    </row>
    <row r="230" spans="1:16" ht="26.4" x14ac:dyDescent="0.3">
      <c r="A230" s="59" t="s">
        <v>274</v>
      </c>
      <c r="B230" s="60" t="s">
        <v>54</v>
      </c>
      <c r="C230" s="60" t="s">
        <v>46</v>
      </c>
      <c r="D230" s="60">
        <v>49426</v>
      </c>
      <c r="E230" s="61"/>
      <c r="F230" s="59" t="s">
        <v>55</v>
      </c>
      <c r="G230" s="59" t="s">
        <v>49</v>
      </c>
      <c r="H230" s="59" t="s">
        <v>55</v>
      </c>
      <c r="I230" s="59" t="s">
        <v>49</v>
      </c>
      <c r="J230" s="59" t="s">
        <v>55</v>
      </c>
      <c r="K230" s="59" t="s">
        <v>49</v>
      </c>
      <c r="L230" s="59" t="s">
        <v>56</v>
      </c>
      <c r="M230" s="62" t="str">
        <f>IF(OR(L230="",I230="",K230="",G230=""),"",INDEX([1]Equations!U:U,MATCH(_xlfn.CONCAT(K230,L230,I230,G230),[1]Equations!O:O,0)))</f>
        <v>Non-Lead</v>
      </c>
      <c r="N230" s="63" t="str">
        <f t="shared" si="3"/>
        <v>Replacement Not Required</v>
      </c>
      <c r="O230" s="59" t="s">
        <v>57</v>
      </c>
      <c r="P230" s="64"/>
    </row>
    <row r="231" spans="1:16" ht="26.4" x14ac:dyDescent="0.3">
      <c r="A231" s="59" t="s">
        <v>275</v>
      </c>
      <c r="B231" s="60" t="s">
        <v>54</v>
      </c>
      <c r="C231" s="60" t="s">
        <v>46</v>
      </c>
      <c r="D231" s="60">
        <v>49426</v>
      </c>
      <c r="E231" s="61"/>
      <c r="F231" s="59" t="s">
        <v>55</v>
      </c>
      <c r="G231" s="59" t="s">
        <v>49</v>
      </c>
      <c r="H231" s="59" t="s">
        <v>55</v>
      </c>
      <c r="I231" s="59" t="s">
        <v>49</v>
      </c>
      <c r="J231" s="59" t="s">
        <v>55</v>
      </c>
      <c r="K231" s="59" t="s">
        <v>49</v>
      </c>
      <c r="L231" s="59" t="s">
        <v>56</v>
      </c>
      <c r="M231" s="62" t="str">
        <f>IF(OR(L231="",I231="",K231="",G231=""),"",INDEX([1]Equations!U:U,MATCH(_xlfn.CONCAT(K231,L231,I231,G231),[1]Equations!O:O,0)))</f>
        <v>Non-Lead</v>
      </c>
      <c r="N231" s="63" t="str">
        <f t="shared" si="3"/>
        <v>Replacement Not Required</v>
      </c>
      <c r="O231" s="59" t="s">
        <v>57</v>
      </c>
      <c r="P231" s="64"/>
    </row>
    <row r="232" spans="1:16" ht="26.4" x14ac:dyDescent="0.3">
      <c r="A232" s="59" t="s">
        <v>276</v>
      </c>
      <c r="B232" s="60" t="s">
        <v>54</v>
      </c>
      <c r="C232" s="60" t="s">
        <v>46</v>
      </c>
      <c r="D232" s="60">
        <v>49426</v>
      </c>
      <c r="E232" s="61"/>
      <c r="F232" s="59" t="s">
        <v>55</v>
      </c>
      <c r="G232" s="59" t="s">
        <v>49</v>
      </c>
      <c r="H232" s="59" t="s">
        <v>55</v>
      </c>
      <c r="I232" s="59" t="s">
        <v>49</v>
      </c>
      <c r="J232" s="59" t="s">
        <v>55</v>
      </c>
      <c r="K232" s="59" t="s">
        <v>49</v>
      </c>
      <c r="L232" s="59" t="s">
        <v>56</v>
      </c>
      <c r="M232" s="62" t="str">
        <f>IF(OR(L232="",I232="",K232="",G232=""),"",INDEX([1]Equations!U:U,MATCH(_xlfn.CONCAT(K232,L232,I232,G232),[1]Equations!O:O,0)))</f>
        <v>Non-Lead</v>
      </c>
      <c r="N232" s="63" t="str">
        <f t="shared" si="3"/>
        <v>Replacement Not Required</v>
      </c>
      <c r="O232" s="59" t="s">
        <v>57</v>
      </c>
      <c r="P232" s="64"/>
    </row>
    <row r="233" spans="1:16" ht="26.4" x14ac:dyDescent="0.3">
      <c r="A233" s="59" t="s">
        <v>277</v>
      </c>
      <c r="B233" s="60" t="s">
        <v>54</v>
      </c>
      <c r="C233" s="60" t="s">
        <v>46</v>
      </c>
      <c r="D233" s="60">
        <v>49426</v>
      </c>
      <c r="E233" s="61"/>
      <c r="F233" s="59" t="s">
        <v>55</v>
      </c>
      <c r="G233" s="59" t="s">
        <v>49</v>
      </c>
      <c r="H233" s="59" t="s">
        <v>55</v>
      </c>
      <c r="I233" s="59" t="s">
        <v>49</v>
      </c>
      <c r="J233" s="59" t="s">
        <v>55</v>
      </c>
      <c r="K233" s="59" t="s">
        <v>49</v>
      </c>
      <c r="L233" s="59" t="s">
        <v>56</v>
      </c>
      <c r="M233" s="62" t="str">
        <f>IF(OR(L233="",I233="",K233="",G233=""),"",INDEX([1]Equations!U:U,MATCH(_xlfn.CONCAT(K233,L233,I233,G233),[1]Equations!O:O,0)))</f>
        <v>Non-Lead</v>
      </c>
      <c r="N233" s="63" t="str">
        <f t="shared" si="3"/>
        <v>Replacement Not Required</v>
      </c>
      <c r="O233" s="59" t="s">
        <v>57</v>
      </c>
      <c r="P233" s="64"/>
    </row>
    <row r="234" spans="1:16" ht="26.4" x14ac:dyDescent="0.3">
      <c r="A234" s="59" t="s">
        <v>278</v>
      </c>
      <c r="B234" s="60" t="s">
        <v>54</v>
      </c>
      <c r="C234" s="60" t="s">
        <v>46</v>
      </c>
      <c r="D234" s="60">
        <v>49426</v>
      </c>
      <c r="E234" s="61"/>
      <c r="F234" s="59" t="s">
        <v>55</v>
      </c>
      <c r="G234" s="59" t="s">
        <v>49</v>
      </c>
      <c r="H234" s="59" t="s">
        <v>55</v>
      </c>
      <c r="I234" s="59" t="s">
        <v>49</v>
      </c>
      <c r="J234" s="59" t="s">
        <v>55</v>
      </c>
      <c r="K234" s="59" t="s">
        <v>49</v>
      </c>
      <c r="L234" s="59" t="s">
        <v>56</v>
      </c>
      <c r="M234" s="62" t="str">
        <f>IF(OR(L234="",I234="",K234="",G234=""),"",INDEX([1]Equations!U:U,MATCH(_xlfn.CONCAT(K234,L234,I234,G234),[1]Equations!O:O,0)))</f>
        <v>Non-Lead</v>
      </c>
      <c r="N234" s="63" t="str">
        <f t="shared" si="3"/>
        <v>Replacement Not Required</v>
      </c>
      <c r="O234" s="59" t="s">
        <v>57</v>
      </c>
      <c r="P234" s="64"/>
    </row>
    <row r="235" spans="1:16" ht="26.4" x14ac:dyDescent="0.3">
      <c r="A235" s="59" t="s">
        <v>279</v>
      </c>
      <c r="B235" s="60" t="s">
        <v>54</v>
      </c>
      <c r="C235" s="60" t="s">
        <v>46</v>
      </c>
      <c r="D235" s="60">
        <v>49426</v>
      </c>
      <c r="E235" s="61"/>
      <c r="F235" s="59" t="s">
        <v>55</v>
      </c>
      <c r="G235" s="59" t="s">
        <v>49</v>
      </c>
      <c r="H235" s="59" t="s">
        <v>55</v>
      </c>
      <c r="I235" s="59" t="s">
        <v>49</v>
      </c>
      <c r="J235" s="59" t="s">
        <v>55</v>
      </c>
      <c r="K235" s="59" t="s">
        <v>49</v>
      </c>
      <c r="L235" s="59" t="s">
        <v>56</v>
      </c>
      <c r="M235" s="62" t="str">
        <f>IF(OR(L235="",I235="",K235="",G235=""),"",INDEX([1]Equations!U:U,MATCH(_xlfn.CONCAT(K235,L235,I235,G235),[1]Equations!O:O,0)))</f>
        <v>Non-Lead</v>
      </c>
      <c r="N235" s="63" t="str">
        <f t="shared" si="3"/>
        <v>Replacement Not Required</v>
      </c>
      <c r="O235" s="59" t="s">
        <v>57</v>
      </c>
      <c r="P235" s="64"/>
    </row>
    <row r="236" spans="1:16" ht="26.4" x14ac:dyDescent="0.3">
      <c r="A236" s="59" t="s">
        <v>280</v>
      </c>
      <c r="B236" s="60" t="s">
        <v>54</v>
      </c>
      <c r="C236" s="60" t="s">
        <v>46</v>
      </c>
      <c r="D236" s="60">
        <v>49426</v>
      </c>
      <c r="E236" s="61"/>
      <c r="F236" s="59" t="s">
        <v>55</v>
      </c>
      <c r="G236" s="59" t="s">
        <v>49</v>
      </c>
      <c r="H236" s="59" t="s">
        <v>55</v>
      </c>
      <c r="I236" s="59" t="s">
        <v>49</v>
      </c>
      <c r="J236" s="59" t="s">
        <v>55</v>
      </c>
      <c r="K236" s="59" t="s">
        <v>49</v>
      </c>
      <c r="L236" s="59" t="s">
        <v>56</v>
      </c>
      <c r="M236" s="62" t="str">
        <f>IF(OR(L236="",I236="",K236="",G236=""),"",INDEX([1]Equations!U:U,MATCH(_xlfn.CONCAT(K236,L236,I236,G236),[1]Equations!O:O,0)))</f>
        <v>Non-Lead</v>
      </c>
      <c r="N236" s="63" t="str">
        <f t="shared" si="3"/>
        <v>Replacement Not Required</v>
      </c>
      <c r="O236" s="59" t="s">
        <v>57</v>
      </c>
      <c r="P236" s="64"/>
    </row>
    <row r="237" spans="1:16" ht="26.4" x14ac:dyDescent="0.3">
      <c r="A237" s="59" t="s">
        <v>281</v>
      </c>
      <c r="B237" s="60" t="s">
        <v>54</v>
      </c>
      <c r="C237" s="60" t="s">
        <v>46</v>
      </c>
      <c r="D237" s="60">
        <v>49426</v>
      </c>
      <c r="E237" s="61"/>
      <c r="F237" s="59" t="s">
        <v>55</v>
      </c>
      <c r="G237" s="59" t="s">
        <v>49</v>
      </c>
      <c r="H237" s="59" t="s">
        <v>55</v>
      </c>
      <c r="I237" s="59" t="s">
        <v>49</v>
      </c>
      <c r="J237" s="59" t="s">
        <v>55</v>
      </c>
      <c r="K237" s="59" t="s">
        <v>49</v>
      </c>
      <c r="L237" s="59" t="s">
        <v>56</v>
      </c>
      <c r="M237" s="62" t="str">
        <f>IF(OR(L237="",I237="",K237="",G237=""),"",INDEX([1]Equations!U:U,MATCH(_xlfn.CONCAT(K237,L237,I237,G237),[1]Equations!O:O,0)))</f>
        <v>Non-Lead</v>
      </c>
      <c r="N237" s="63" t="str">
        <f t="shared" si="3"/>
        <v>Replacement Not Required</v>
      </c>
      <c r="O237" s="59" t="s">
        <v>57</v>
      </c>
      <c r="P237" s="64"/>
    </row>
    <row r="238" spans="1:16" ht="26.4" x14ac:dyDescent="0.3">
      <c r="A238" s="59" t="s">
        <v>282</v>
      </c>
      <c r="B238" s="60" t="s">
        <v>54</v>
      </c>
      <c r="C238" s="60" t="s">
        <v>46</v>
      </c>
      <c r="D238" s="60">
        <v>49426</v>
      </c>
      <c r="E238" s="61"/>
      <c r="F238" s="59" t="s">
        <v>55</v>
      </c>
      <c r="G238" s="59" t="s">
        <v>49</v>
      </c>
      <c r="H238" s="59" t="s">
        <v>55</v>
      </c>
      <c r="I238" s="59" t="s">
        <v>49</v>
      </c>
      <c r="J238" s="59" t="s">
        <v>55</v>
      </c>
      <c r="K238" s="59" t="s">
        <v>49</v>
      </c>
      <c r="L238" s="59" t="s">
        <v>56</v>
      </c>
      <c r="M238" s="62" t="str">
        <f>IF(OR(L238="",I238="",K238="",G238=""),"",INDEX([1]Equations!U:U,MATCH(_xlfn.CONCAT(K238,L238,I238,G238),[1]Equations!O:O,0)))</f>
        <v>Non-Lead</v>
      </c>
      <c r="N238" s="63" t="str">
        <f t="shared" si="3"/>
        <v>Replacement Not Required</v>
      </c>
      <c r="O238" s="59" t="s">
        <v>57</v>
      </c>
      <c r="P238" s="64"/>
    </row>
    <row r="239" spans="1:16" ht="26.4" x14ac:dyDescent="0.3">
      <c r="A239" s="59" t="s">
        <v>283</v>
      </c>
      <c r="B239" s="60" t="s">
        <v>54</v>
      </c>
      <c r="C239" s="60" t="s">
        <v>46</v>
      </c>
      <c r="D239" s="60">
        <v>49426</v>
      </c>
      <c r="E239" s="61"/>
      <c r="F239" s="59" t="s">
        <v>55</v>
      </c>
      <c r="G239" s="59" t="s">
        <v>49</v>
      </c>
      <c r="H239" s="59" t="s">
        <v>55</v>
      </c>
      <c r="I239" s="59" t="s">
        <v>49</v>
      </c>
      <c r="J239" s="59" t="s">
        <v>55</v>
      </c>
      <c r="K239" s="59" t="s">
        <v>49</v>
      </c>
      <c r="L239" s="59" t="s">
        <v>56</v>
      </c>
      <c r="M239" s="62" t="str">
        <f>IF(OR(L239="",I239="",K239="",G239=""),"",INDEX([1]Equations!U:U,MATCH(_xlfn.CONCAT(K239,L239,I239,G239),[1]Equations!O:O,0)))</f>
        <v>Non-Lead</v>
      </c>
      <c r="N239" s="63" t="str">
        <f t="shared" si="3"/>
        <v>Replacement Not Required</v>
      </c>
      <c r="O239" s="59" t="s">
        <v>57</v>
      </c>
      <c r="P239" s="64"/>
    </row>
    <row r="240" spans="1:16" ht="26.4" x14ac:dyDescent="0.3">
      <c r="A240" s="59" t="s">
        <v>284</v>
      </c>
      <c r="B240" s="60" t="s">
        <v>54</v>
      </c>
      <c r="C240" s="60" t="s">
        <v>46</v>
      </c>
      <c r="D240" s="60">
        <v>49426</v>
      </c>
      <c r="E240" s="61"/>
      <c r="F240" s="59" t="s">
        <v>55</v>
      </c>
      <c r="G240" s="59" t="s">
        <v>49</v>
      </c>
      <c r="H240" s="59" t="s">
        <v>55</v>
      </c>
      <c r="I240" s="59" t="s">
        <v>49</v>
      </c>
      <c r="J240" s="59" t="s">
        <v>55</v>
      </c>
      <c r="K240" s="59" t="s">
        <v>49</v>
      </c>
      <c r="L240" s="59" t="s">
        <v>56</v>
      </c>
      <c r="M240" s="62" t="str">
        <f>IF(OR(L240="",I240="",K240="",G240=""),"",INDEX([1]Equations!U:U,MATCH(_xlfn.CONCAT(K240,L240,I240,G240),[1]Equations!O:O,0)))</f>
        <v>Non-Lead</v>
      </c>
      <c r="N240" s="63" t="str">
        <f t="shared" si="3"/>
        <v>Replacement Not Required</v>
      </c>
      <c r="O240" s="59" t="s">
        <v>57</v>
      </c>
      <c r="P240" s="64"/>
    </row>
    <row r="241" spans="1:16" ht="26.4" x14ac:dyDescent="0.3">
      <c r="A241" s="59" t="s">
        <v>285</v>
      </c>
      <c r="B241" s="60" t="s">
        <v>54</v>
      </c>
      <c r="C241" s="60" t="s">
        <v>46</v>
      </c>
      <c r="D241" s="60">
        <v>49426</v>
      </c>
      <c r="E241" s="61"/>
      <c r="F241" s="59" t="s">
        <v>55</v>
      </c>
      <c r="G241" s="59" t="s">
        <v>49</v>
      </c>
      <c r="H241" s="59" t="s">
        <v>55</v>
      </c>
      <c r="I241" s="59" t="s">
        <v>49</v>
      </c>
      <c r="J241" s="59" t="s">
        <v>55</v>
      </c>
      <c r="K241" s="59" t="s">
        <v>49</v>
      </c>
      <c r="L241" s="59" t="s">
        <v>56</v>
      </c>
      <c r="M241" s="62" t="str">
        <f>IF(OR(L241="",I241="",K241="",G241=""),"",INDEX([1]Equations!U:U,MATCH(_xlfn.CONCAT(K241,L241,I241,G241),[1]Equations!O:O,0)))</f>
        <v>Non-Lead</v>
      </c>
      <c r="N241" s="63" t="str">
        <f t="shared" si="3"/>
        <v>Replacement Not Required</v>
      </c>
      <c r="O241" s="59" t="s">
        <v>57</v>
      </c>
      <c r="P241" s="64"/>
    </row>
    <row r="242" spans="1:16" ht="26.4" x14ac:dyDescent="0.3">
      <c r="A242" s="59" t="s">
        <v>286</v>
      </c>
      <c r="B242" s="60" t="s">
        <v>54</v>
      </c>
      <c r="C242" s="60" t="s">
        <v>46</v>
      </c>
      <c r="D242" s="60">
        <v>49426</v>
      </c>
      <c r="E242" s="61"/>
      <c r="F242" s="59" t="s">
        <v>55</v>
      </c>
      <c r="G242" s="59" t="s">
        <v>49</v>
      </c>
      <c r="H242" s="59" t="s">
        <v>55</v>
      </c>
      <c r="I242" s="59" t="s">
        <v>49</v>
      </c>
      <c r="J242" s="59" t="s">
        <v>55</v>
      </c>
      <c r="K242" s="59" t="s">
        <v>49</v>
      </c>
      <c r="L242" s="59" t="s">
        <v>56</v>
      </c>
      <c r="M242" s="62" t="str">
        <f>IF(OR(L242="",I242="",K242="",G242=""),"",INDEX([1]Equations!U:U,MATCH(_xlfn.CONCAT(K242,L242,I242,G242),[1]Equations!O:O,0)))</f>
        <v>Non-Lead</v>
      </c>
      <c r="N242" s="63" t="str">
        <f t="shared" si="3"/>
        <v>Replacement Not Required</v>
      </c>
      <c r="O242" s="59" t="s">
        <v>57</v>
      </c>
      <c r="P242" s="64"/>
    </row>
    <row r="243" spans="1:16" ht="26.4" x14ac:dyDescent="0.3">
      <c r="A243" s="59" t="s">
        <v>287</v>
      </c>
      <c r="B243" s="60" t="s">
        <v>54</v>
      </c>
      <c r="C243" s="60" t="s">
        <v>46</v>
      </c>
      <c r="D243" s="60">
        <v>49426</v>
      </c>
      <c r="E243" s="61"/>
      <c r="F243" s="59" t="s">
        <v>55</v>
      </c>
      <c r="G243" s="59" t="s">
        <v>49</v>
      </c>
      <c r="H243" s="59" t="s">
        <v>55</v>
      </c>
      <c r="I243" s="59" t="s">
        <v>49</v>
      </c>
      <c r="J243" s="59" t="s">
        <v>55</v>
      </c>
      <c r="K243" s="59" t="s">
        <v>49</v>
      </c>
      <c r="L243" s="59" t="s">
        <v>56</v>
      </c>
      <c r="M243" s="62" t="str">
        <f>IF(OR(L243="",I243="",K243="",G243=""),"",INDEX([1]Equations!U:U,MATCH(_xlfn.CONCAT(K243,L243,I243,G243),[1]Equations!O:O,0)))</f>
        <v>Non-Lead</v>
      </c>
      <c r="N243" s="63" t="str">
        <f t="shared" si="3"/>
        <v>Replacement Not Required</v>
      </c>
      <c r="O243" s="59" t="s">
        <v>57</v>
      </c>
      <c r="P243" s="64"/>
    </row>
    <row r="244" spans="1:16" ht="26.4" x14ac:dyDescent="0.3">
      <c r="A244" s="59" t="s">
        <v>288</v>
      </c>
      <c r="B244" s="60" t="s">
        <v>54</v>
      </c>
      <c r="C244" s="60" t="s">
        <v>46</v>
      </c>
      <c r="D244" s="60">
        <v>49426</v>
      </c>
      <c r="E244" s="61"/>
      <c r="F244" s="59" t="s">
        <v>55</v>
      </c>
      <c r="G244" s="59" t="s">
        <v>49</v>
      </c>
      <c r="H244" s="59" t="s">
        <v>55</v>
      </c>
      <c r="I244" s="59" t="s">
        <v>49</v>
      </c>
      <c r="J244" s="59" t="s">
        <v>55</v>
      </c>
      <c r="K244" s="59" t="s">
        <v>49</v>
      </c>
      <c r="L244" s="59" t="s">
        <v>56</v>
      </c>
      <c r="M244" s="62" t="str">
        <f>IF(OR(L244="",I244="",K244="",G244=""),"",INDEX([1]Equations!U:U,MATCH(_xlfn.CONCAT(K244,L244,I244,G244),[1]Equations!O:O,0)))</f>
        <v>Non-Lead</v>
      </c>
      <c r="N244" s="63" t="str">
        <f t="shared" si="3"/>
        <v>Replacement Not Required</v>
      </c>
      <c r="O244" s="59" t="s">
        <v>57</v>
      </c>
      <c r="P244" s="64"/>
    </row>
    <row r="245" spans="1:16" ht="26.4" x14ac:dyDescent="0.3">
      <c r="A245" s="59" t="s">
        <v>289</v>
      </c>
      <c r="B245" s="60" t="s">
        <v>54</v>
      </c>
      <c r="C245" s="60" t="s">
        <v>46</v>
      </c>
      <c r="D245" s="60">
        <v>49426</v>
      </c>
      <c r="E245" s="61"/>
      <c r="F245" s="59" t="s">
        <v>55</v>
      </c>
      <c r="G245" s="59" t="s">
        <v>49</v>
      </c>
      <c r="H245" s="59" t="s">
        <v>55</v>
      </c>
      <c r="I245" s="59" t="s">
        <v>49</v>
      </c>
      <c r="J245" s="59" t="s">
        <v>55</v>
      </c>
      <c r="K245" s="59" t="s">
        <v>49</v>
      </c>
      <c r="L245" s="59" t="s">
        <v>56</v>
      </c>
      <c r="M245" s="62" t="str">
        <f>IF(OR(L245="",I245="",K245="",G245=""),"",INDEX([1]Equations!U:U,MATCH(_xlfn.CONCAT(K245,L245,I245,G245),[1]Equations!O:O,0)))</f>
        <v>Non-Lead</v>
      </c>
      <c r="N245" s="63" t="str">
        <f t="shared" si="3"/>
        <v>Replacement Not Required</v>
      </c>
      <c r="O245" s="59" t="s">
        <v>57</v>
      </c>
      <c r="P245" s="64"/>
    </row>
    <row r="246" spans="1:16" ht="26.4" x14ac:dyDescent="0.3">
      <c r="A246" s="59" t="s">
        <v>290</v>
      </c>
      <c r="B246" s="60" t="s">
        <v>54</v>
      </c>
      <c r="C246" s="60" t="s">
        <v>46</v>
      </c>
      <c r="D246" s="60">
        <v>49426</v>
      </c>
      <c r="E246" s="61"/>
      <c r="F246" s="59" t="s">
        <v>55</v>
      </c>
      <c r="G246" s="59" t="s">
        <v>49</v>
      </c>
      <c r="H246" s="59" t="s">
        <v>55</v>
      </c>
      <c r="I246" s="59" t="s">
        <v>49</v>
      </c>
      <c r="J246" s="59" t="s">
        <v>55</v>
      </c>
      <c r="K246" s="59" t="s">
        <v>49</v>
      </c>
      <c r="L246" s="59" t="s">
        <v>56</v>
      </c>
      <c r="M246" s="62" t="str">
        <f>IF(OR(L246="",I246="",K246="",G246=""),"",INDEX([1]Equations!U:U,MATCH(_xlfn.CONCAT(K246,L246,I246,G246),[1]Equations!O:O,0)))</f>
        <v>Non-Lead</v>
      </c>
      <c r="N246" s="63" t="str">
        <f t="shared" si="3"/>
        <v>Replacement Not Required</v>
      </c>
      <c r="O246" s="59" t="s">
        <v>57</v>
      </c>
      <c r="P246" s="64"/>
    </row>
    <row r="247" spans="1:16" ht="26.4" x14ac:dyDescent="0.3">
      <c r="A247" s="59" t="s">
        <v>291</v>
      </c>
      <c r="B247" s="60" t="s">
        <v>54</v>
      </c>
      <c r="C247" s="60" t="s">
        <v>46</v>
      </c>
      <c r="D247" s="60">
        <v>49426</v>
      </c>
      <c r="E247" s="61"/>
      <c r="F247" s="59" t="s">
        <v>55</v>
      </c>
      <c r="G247" s="59" t="s">
        <v>49</v>
      </c>
      <c r="H247" s="59" t="s">
        <v>55</v>
      </c>
      <c r="I247" s="59" t="s">
        <v>49</v>
      </c>
      <c r="J247" s="59" t="s">
        <v>55</v>
      </c>
      <c r="K247" s="59" t="s">
        <v>49</v>
      </c>
      <c r="L247" s="59" t="s">
        <v>56</v>
      </c>
      <c r="M247" s="62" t="str">
        <f>IF(OR(L247="",I247="",K247="",G247=""),"",INDEX([1]Equations!U:U,MATCH(_xlfn.CONCAT(K247,L247,I247,G247),[1]Equations!O:O,0)))</f>
        <v>Non-Lead</v>
      </c>
      <c r="N247" s="63" t="str">
        <f t="shared" si="3"/>
        <v>Replacement Not Required</v>
      </c>
      <c r="O247" s="59" t="s">
        <v>57</v>
      </c>
      <c r="P247" s="64"/>
    </row>
    <row r="248" spans="1:16" ht="26.4" x14ac:dyDescent="0.3">
      <c r="A248" s="59" t="s">
        <v>292</v>
      </c>
      <c r="B248" s="60" t="s">
        <v>54</v>
      </c>
      <c r="C248" s="60" t="s">
        <v>46</v>
      </c>
      <c r="D248" s="60">
        <v>49426</v>
      </c>
      <c r="E248" s="61"/>
      <c r="F248" s="59" t="s">
        <v>55</v>
      </c>
      <c r="G248" s="59" t="s">
        <v>49</v>
      </c>
      <c r="H248" s="59" t="s">
        <v>55</v>
      </c>
      <c r="I248" s="59" t="s">
        <v>49</v>
      </c>
      <c r="J248" s="59" t="s">
        <v>55</v>
      </c>
      <c r="K248" s="59" t="s">
        <v>49</v>
      </c>
      <c r="L248" s="59" t="s">
        <v>56</v>
      </c>
      <c r="M248" s="62" t="str">
        <f>IF(OR(L248="",I248="",K248="",G248=""),"",INDEX([1]Equations!U:U,MATCH(_xlfn.CONCAT(K248,L248,I248,G248),[1]Equations!O:O,0)))</f>
        <v>Non-Lead</v>
      </c>
      <c r="N248" s="63" t="str">
        <f t="shared" si="3"/>
        <v>Replacement Not Required</v>
      </c>
      <c r="O248" s="59" t="s">
        <v>57</v>
      </c>
      <c r="P248" s="64"/>
    </row>
    <row r="249" spans="1:16" ht="26.4" x14ac:dyDescent="0.3">
      <c r="A249" s="59" t="s">
        <v>293</v>
      </c>
      <c r="B249" s="60" t="s">
        <v>54</v>
      </c>
      <c r="C249" s="60" t="s">
        <v>46</v>
      </c>
      <c r="D249" s="60">
        <v>49426</v>
      </c>
      <c r="E249" s="61"/>
      <c r="F249" s="59" t="s">
        <v>55</v>
      </c>
      <c r="G249" s="59" t="s">
        <v>49</v>
      </c>
      <c r="H249" s="59" t="s">
        <v>55</v>
      </c>
      <c r="I249" s="59" t="s">
        <v>49</v>
      </c>
      <c r="J249" s="59" t="s">
        <v>55</v>
      </c>
      <c r="K249" s="59" t="s">
        <v>49</v>
      </c>
      <c r="L249" s="59" t="s">
        <v>56</v>
      </c>
      <c r="M249" s="62" t="str">
        <f>IF(OR(L249="",I249="",K249="",G249=""),"",INDEX([1]Equations!U:U,MATCH(_xlfn.CONCAT(K249,L249,I249,G249),[1]Equations!O:O,0)))</f>
        <v>Non-Lead</v>
      </c>
      <c r="N249" s="63" t="str">
        <f t="shared" si="3"/>
        <v>Replacement Not Required</v>
      </c>
      <c r="O249" s="59" t="s">
        <v>57</v>
      </c>
      <c r="P249" s="64"/>
    </row>
    <row r="250" spans="1:16" ht="26.4" x14ac:dyDescent="0.3">
      <c r="A250" s="59" t="s">
        <v>294</v>
      </c>
      <c r="B250" s="60" t="s">
        <v>54</v>
      </c>
      <c r="C250" s="60" t="s">
        <v>46</v>
      </c>
      <c r="D250" s="60">
        <v>49426</v>
      </c>
      <c r="E250" s="61"/>
      <c r="F250" s="59" t="s">
        <v>55</v>
      </c>
      <c r="G250" s="59" t="s">
        <v>49</v>
      </c>
      <c r="H250" s="59" t="s">
        <v>55</v>
      </c>
      <c r="I250" s="59" t="s">
        <v>49</v>
      </c>
      <c r="J250" s="59" t="s">
        <v>55</v>
      </c>
      <c r="K250" s="59" t="s">
        <v>49</v>
      </c>
      <c r="L250" s="59" t="s">
        <v>56</v>
      </c>
      <c r="M250" s="62" t="str">
        <f>IF(OR(L250="",I250="",K250="",G250=""),"",INDEX([1]Equations!U:U,MATCH(_xlfn.CONCAT(K250,L250,I250,G250),[1]Equations!O:O,0)))</f>
        <v>Non-Lead</v>
      </c>
      <c r="N250" s="63" t="str">
        <f t="shared" si="3"/>
        <v>Replacement Not Required</v>
      </c>
      <c r="O250" s="59" t="s">
        <v>57</v>
      </c>
      <c r="P250" s="64"/>
    </row>
    <row r="251" spans="1:16" ht="26.4" x14ac:dyDescent="0.3">
      <c r="A251" s="59" t="s">
        <v>295</v>
      </c>
      <c r="B251" s="60" t="s">
        <v>54</v>
      </c>
      <c r="C251" s="60" t="s">
        <v>46</v>
      </c>
      <c r="D251" s="60">
        <v>49426</v>
      </c>
      <c r="E251" s="61"/>
      <c r="F251" s="59" t="s">
        <v>55</v>
      </c>
      <c r="G251" s="59" t="s">
        <v>49</v>
      </c>
      <c r="H251" s="59" t="s">
        <v>55</v>
      </c>
      <c r="I251" s="59" t="s">
        <v>49</v>
      </c>
      <c r="J251" s="59" t="s">
        <v>55</v>
      </c>
      <c r="K251" s="59" t="s">
        <v>49</v>
      </c>
      <c r="L251" s="59" t="s">
        <v>56</v>
      </c>
      <c r="M251" s="62" t="str">
        <f>IF(OR(L251="",I251="",K251="",G251=""),"",INDEX([1]Equations!U:U,MATCH(_xlfn.CONCAT(K251,L251,I251,G251),[1]Equations!O:O,0)))</f>
        <v>Non-Lead</v>
      </c>
      <c r="N251" s="63" t="str">
        <f t="shared" si="3"/>
        <v>Replacement Not Required</v>
      </c>
      <c r="O251" s="59" t="s">
        <v>57</v>
      </c>
      <c r="P251" s="64"/>
    </row>
    <row r="252" spans="1:16" ht="26.4" x14ac:dyDescent="0.3">
      <c r="A252" s="59" t="s">
        <v>296</v>
      </c>
      <c r="B252" s="60" t="s">
        <v>54</v>
      </c>
      <c r="C252" s="60" t="s">
        <v>46</v>
      </c>
      <c r="D252" s="60">
        <v>49426</v>
      </c>
      <c r="E252" s="61"/>
      <c r="F252" s="59" t="s">
        <v>55</v>
      </c>
      <c r="G252" s="59" t="s">
        <v>49</v>
      </c>
      <c r="H252" s="59" t="s">
        <v>55</v>
      </c>
      <c r="I252" s="59" t="s">
        <v>49</v>
      </c>
      <c r="J252" s="59" t="s">
        <v>55</v>
      </c>
      <c r="K252" s="59" t="s">
        <v>49</v>
      </c>
      <c r="L252" s="59" t="s">
        <v>56</v>
      </c>
      <c r="M252" s="62" t="str">
        <f>IF(OR(L252="",I252="",K252="",G252=""),"",INDEX([1]Equations!U:U,MATCH(_xlfn.CONCAT(K252,L252,I252,G252),[1]Equations!O:O,0)))</f>
        <v>Non-Lead</v>
      </c>
      <c r="N252" s="63" t="str">
        <f t="shared" si="3"/>
        <v>Replacement Not Required</v>
      </c>
      <c r="O252" s="59" t="s">
        <v>57</v>
      </c>
      <c r="P252" s="64"/>
    </row>
    <row r="253" spans="1:16" ht="26.4" x14ac:dyDescent="0.3">
      <c r="A253" s="59" t="s">
        <v>297</v>
      </c>
      <c r="B253" s="60" t="s">
        <v>54</v>
      </c>
      <c r="C253" s="60" t="s">
        <v>46</v>
      </c>
      <c r="D253" s="60">
        <v>49426</v>
      </c>
      <c r="E253" s="61"/>
      <c r="F253" s="59" t="s">
        <v>55</v>
      </c>
      <c r="G253" s="59" t="s">
        <v>49</v>
      </c>
      <c r="H253" s="59" t="s">
        <v>55</v>
      </c>
      <c r="I253" s="59" t="s">
        <v>49</v>
      </c>
      <c r="J253" s="59" t="s">
        <v>55</v>
      </c>
      <c r="K253" s="59" t="s">
        <v>49</v>
      </c>
      <c r="L253" s="59" t="s">
        <v>56</v>
      </c>
      <c r="M253" s="62" t="str">
        <f>IF(OR(L253="",I253="",K253="",G253=""),"",INDEX([1]Equations!U:U,MATCH(_xlfn.CONCAT(K253,L253,I253,G253),[1]Equations!O:O,0)))</f>
        <v>Non-Lead</v>
      </c>
      <c r="N253" s="63" t="str">
        <f t="shared" si="3"/>
        <v>Replacement Not Required</v>
      </c>
      <c r="O253" s="59" t="s">
        <v>57</v>
      </c>
      <c r="P253" s="64"/>
    </row>
    <row r="254" spans="1:16" ht="26.4" x14ac:dyDescent="0.3">
      <c r="A254" s="59" t="s">
        <v>298</v>
      </c>
      <c r="B254" s="60" t="s">
        <v>54</v>
      </c>
      <c r="C254" s="60" t="s">
        <v>46</v>
      </c>
      <c r="D254" s="60">
        <v>49426</v>
      </c>
      <c r="E254" s="61"/>
      <c r="F254" s="59" t="s">
        <v>55</v>
      </c>
      <c r="G254" s="59" t="s">
        <v>49</v>
      </c>
      <c r="H254" s="59" t="s">
        <v>55</v>
      </c>
      <c r="I254" s="59" t="s">
        <v>49</v>
      </c>
      <c r="J254" s="59" t="s">
        <v>55</v>
      </c>
      <c r="K254" s="59" t="s">
        <v>49</v>
      </c>
      <c r="L254" s="59" t="s">
        <v>56</v>
      </c>
      <c r="M254" s="62" t="str">
        <f>IF(OR(L254="",I254="",K254="",G254=""),"",INDEX([1]Equations!U:U,MATCH(_xlfn.CONCAT(K254,L254,I254,G254),[1]Equations!O:O,0)))</f>
        <v>Non-Lead</v>
      </c>
      <c r="N254" s="63" t="str">
        <f t="shared" si="3"/>
        <v>Replacement Not Required</v>
      </c>
      <c r="O254" s="59" t="s">
        <v>57</v>
      </c>
      <c r="P254" s="64"/>
    </row>
    <row r="255" spans="1:16" ht="26.4" x14ac:dyDescent="0.3">
      <c r="A255" s="59" t="s">
        <v>299</v>
      </c>
      <c r="B255" s="60" t="s">
        <v>54</v>
      </c>
      <c r="C255" s="60" t="s">
        <v>46</v>
      </c>
      <c r="D255" s="60">
        <v>49426</v>
      </c>
      <c r="E255" s="61"/>
      <c r="F255" s="59" t="s">
        <v>55</v>
      </c>
      <c r="G255" s="59" t="s">
        <v>49</v>
      </c>
      <c r="H255" s="59" t="s">
        <v>55</v>
      </c>
      <c r="I255" s="59" t="s">
        <v>49</v>
      </c>
      <c r="J255" s="59" t="s">
        <v>55</v>
      </c>
      <c r="K255" s="59" t="s">
        <v>49</v>
      </c>
      <c r="L255" s="59" t="s">
        <v>56</v>
      </c>
      <c r="M255" s="62" t="str">
        <f>IF(OR(L255="",I255="",K255="",G255=""),"",INDEX([1]Equations!U:U,MATCH(_xlfn.CONCAT(K255,L255,I255,G255),[1]Equations!O:O,0)))</f>
        <v>Non-Lead</v>
      </c>
      <c r="N255" s="63" t="str">
        <f t="shared" si="3"/>
        <v>Replacement Not Required</v>
      </c>
      <c r="O255" s="59" t="s">
        <v>57</v>
      </c>
      <c r="P255" s="64"/>
    </row>
    <row r="256" spans="1:16" ht="26.4" x14ac:dyDescent="0.3">
      <c r="A256" s="59" t="s">
        <v>300</v>
      </c>
      <c r="B256" s="60" t="s">
        <v>54</v>
      </c>
      <c r="C256" s="60" t="s">
        <v>46</v>
      </c>
      <c r="D256" s="60">
        <v>49426</v>
      </c>
      <c r="E256" s="61"/>
      <c r="F256" s="59" t="s">
        <v>55</v>
      </c>
      <c r="G256" s="59" t="s">
        <v>49</v>
      </c>
      <c r="H256" s="59" t="s">
        <v>55</v>
      </c>
      <c r="I256" s="59" t="s">
        <v>49</v>
      </c>
      <c r="J256" s="59" t="s">
        <v>55</v>
      </c>
      <c r="K256" s="59" t="s">
        <v>49</v>
      </c>
      <c r="L256" s="59" t="s">
        <v>56</v>
      </c>
      <c r="M256" s="62" t="str">
        <f>IF(OR(L256="",I256="",K256="",G256=""),"",INDEX([1]Equations!U:U,MATCH(_xlfn.CONCAT(K256,L256,I256,G256),[1]Equations!O:O,0)))</f>
        <v>Non-Lead</v>
      </c>
      <c r="N256" s="63" t="str">
        <f t="shared" si="3"/>
        <v>Replacement Not Required</v>
      </c>
      <c r="O256" s="59" t="s">
        <v>57</v>
      </c>
      <c r="P256" s="64"/>
    </row>
    <row r="257" spans="1:16" ht="26.4" x14ac:dyDescent="0.3">
      <c r="A257" s="59" t="s">
        <v>301</v>
      </c>
      <c r="B257" s="60" t="s">
        <v>54</v>
      </c>
      <c r="C257" s="60" t="s">
        <v>46</v>
      </c>
      <c r="D257" s="60">
        <v>49426</v>
      </c>
      <c r="E257" s="61"/>
      <c r="F257" s="59" t="s">
        <v>55</v>
      </c>
      <c r="G257" s="59" t="s">
        <v>49</v>
      </c>
      <c r="H257" s="59" t="s">
        <v>55</v>
      </c>
      <c r="I257" s="59" t="s">
        <v>49</v>
      </c>
      <c r="J257" s="59" t="s">
        <v>55</v>
      </c>
      <c r="K257" s="59" t="s">
        <v>49</v>
      </c>
      <c r="L257" s="59" t="s">
        <v>56</v>
      </c>
      <c r="M257" s="62" t="str">
        <f>IF(OR(L257="",I257="",K257="",G257=""),"",INDEX([1]Equations!U:U,MATCH(_xlfn.CONCAT(K257,L257,I257,G257),[1]Equations!O:O,0)))</f>
        <v>Non-Lead</v>
      </c>
      <c r="N257" s="63" t="str">
        <f t="shared" si="3"/>
        <v>Replacement Not Required</v>
      </c>
      <c r="O257" s="59" t="s">
        <v>57</v>
      </c>
      <c r="P257" s="64"/>
    </row>
    <row r="258" spans="1:16" ht="26.4" x14ac:dyDescent="0.3">
      <c r="A258" s="59" t="s">
        <v>302</v>
      </c>
      <c r="B258" s="60" t="s">
        <v>54</v>
      </c>
      <c r="C258" s="60" t="s">
        <v>46</v>
      </c>
      <c r="D258" s="60">
        <v>49426</v>
      </c>
      <c r="E258" s="61"/>
      <c r="F258" s="59" t="s">
        <v>55</v>
      </c>
      <c r="G258" s="59" t="s">
        <v>49</v>
      </c>
      <c r="H258" s="59" t="s">
        <v>55</v>
      </c>
      <c r="I258" s="59" t="s">
        <v>49</v>
      </c>
      <c r="J258" s="59" t="s">
        <v>55</v>
      </c>
      <c r="K258" s="59" t="s">
        <v>49</v>
      </c>
      <c r="L258" s="59" t="s">
        <v>56</v>
      </c>
      <c r="M258" s="62" t="str">
        <f>IF(OR(L258="",I258="",K258="",G258=""),"",INDEX([1]Equations!U:U,MATCH(_xlfn.CONCAT(K258,L258,I258,G258),[1]Equations!O:O,0)))</f>
        <v>Non-Lead</v>
      </c>
      <c r="N258" s="63" t="str">
        <f t="shared" si="3"/>
        <v>Replacement Not Required</v>
      </c>
      <c r="O258" s="59" t="s">
        <v>57</v>
      </c>
      <c r="P258" s="64"/>
    </row>
    <row r="259" spans="1:16" ht="26.4" x14ac:dyDescent="0.3">
      <c r="A259" s="59" t="s">
        <v>303</v>
      </c>
      <c r="B259" s="60" t="s">
        <v>54</v>
      </c>
      <c r="C259" s="60" t="s">
        <v>46</v>
      </c>
      <c r="D259" s="60">
        <v>49426</v>
      </c>
      <c r="E259" s="61"/>
      <c r="F259" s="59" t="s">
        <v>55</v>
      </c>
      <c r="G259" s="59" t="s">
        <v>49</v>
      </c>
      <c r="H259" s="59" t="s">
        <v>55</v>
      </c>
      <c r="I259" s="59" t="s">
        <v>49</v>
      </c>
      <c r="J259" s="59" t="s">
        <v>55</v>
      </c>
      <c r="K259" s="59" t="s">
        <v>49</v>
      </c>
      <c r="L259" s="59" t="s">
        <v>56</v>
      </c>
      <c r="M259" s="62" t="str">
        <f>IF(OR(L259="",I259="",K259="",G259=""),"",INDEX([1]Equations!U:U,MATCH(_xlfn.CONCAT(K259,L259,I259,G259),[1]Equations!O:O,0)))</f>
        <v>Non-Lead</v>
      </c>
      <c r="N259" s="63" t="str">
        <f t="shared" si="3"/>
        <v>Replacement Not Required</v>
      </c>
      <c r="O259" s="59" t="s">
        <v>57</v>
      </c>
      <c r="P259" s="64"/>
    </row>
    <row r="260" spans="1:16" ht="26.4" x14ac:dyDescent="0.3">
      <c r="A260" s="59" t="s">
        <v>304</v>
      </c>
      <c r="B260" s="60" t="s">
        <v>54</v>
      </c>
      <c r="C260" s="60" t="s">
        <v>46</v>
      </c>
      <c r="D260" s="60">
        <v>49426</v>
      </c>
      <c r="E260" s="61"/>
      <c r="F260" s="59" t="s">
        <v>55</v>
      </c>
      <c r="G260" s="59" t="s">
        <v>49</v>
      </c>
      <c r="H260" s="59" t="s">
        <v>55</v>
      </c>
      <c r="I260" s="59" t="s">
        <v>49</v>
      </c>
      <c r="J260" s="59" t="s">
        <v>55</v>
      </c>
      <c r="K260" s="59" t="s">
        <v>49</v>
      </c>
      <c r="L260" s="59" t="s">
        <v>56</v>
      </c>
      <c r="M260" s="62" t="str">
        <f>IF(OR(L260="",I260="",K260="",G260=""),"",INDEX([1]Equations!U:U,MATCH(_xlfn.CONCAT(K260,L260,I260,G260),[1]Equations!O:O,0)))</f>
        <v>Non-Lead</v>
      </c>
      <c r="N260" s="63" t="str">
        <f t="shared" si="3"/>
        <v>Replacement Not Required</v>
      </c>
      <c r="O260" s="59" t="s">
        <v>57</v>
      </c>
      <c r="P260" s="64"/>
    </row>
    <row r="261" spans="1:16" ht="26.4" x14ac:dyDescent="0.3">
      <c r="A261" s="59" t="s">
        <v>305</v>
      </c>
      <c r="B261" s="60" t="s">
        <v>54</v>
      </c>
      <c r="C261" s="60" t="s">
        <v>46</v>
      </c>
      <c r="D261" s="60">
        <v>49426</v>
      </c>
      <c r="E261" s="61"/>
      <c r="F261" s="59" t="s">
        <v>55</v>
      </c>
      <c r="G261" s="59" t="s">
        <v>49</v>
      </c>
      <c r="H261" s="59" t="s">
        <v>55</v>
      </c>
      <c r="I261" s="59" t="s">
        <v>49</v>
      </c>
      <c r="J261" s="59" t="s">
        <v>55</v>
      </c>
      <c r="K261" s="59" t="s">
        <v>49</v>
      </c>
      <c r="L261" s="59" t="s">
        <v>56</v>
      </c>
      <c r="M261" s="62" t="str">
        <f>IF(OR(L261="",I261="",K261="",G261=""),"",INDEX([1]Equations!U:U,MATCH(_xlfn.CONCAT(K261,L261,I261,G261),[1]Equations!O:O,0)))</f>
        <v>Non-Lead</v>
      </c>
      <c r="N261" s="63" t="str">
        <f t="shared" si="3"/>
        <v>Replacement Not Required</v>
      </c>
      <c r="O261" s="59" t="s">
        <v>57</v>
      </c>
      <c r="P261" s="64"/>
    </row>
    <row r="262" spans="1:16" ht="26.4" x14ac:dyDescent="0.3">
      <c r="A262" s="59" t="s">
        <v>306</v>
      </c>
      <c r="B262" s="60" t="s">
        <v>54</v>
      </c>
      <c r="C262" s="60" t="s">
        <v>46</v>
      </c>
      <c r="D262" s="60">
        <v>49426</v>
      </c>
      <c r="E262" s="61"/>
      <c r="F262" s="59" t="s">
        <v>55</v>
      </c>
      <c r="G262" s="59" t="s">
        <v>49</v>
      </c>
      <c r="H262" s="59" t="s">
        <v>55</v>
      </c>
      <c r="I262" s="59" t="s">
        <v>49</v>
      </c>
      <c r="J262" s="59" t="s">
        <v>55</v>
      </c>
      <c r="K262" s="59" t="s">
        <v>49</v>
      </c>
      <c r="L262" s="59" t="s">
        <v>56</v>
      </c>
      <c r="M262" s="62" t="str">
        <f>IF(OR(L262="",I262="",K262="",G262=""),"",INDEX([1]Equations!U:U,MATCH(_xlfn.CONCAT(K262,L262,I262,G262),[1]Equations!O:O,0)))</f>
        <v>Non-Lead</v>
      </c>
      <c r="N262" s="63" t="str">
        <f t="shared" si="3"/>
        <v>Replacement Not Required</v>
      </c>
      <c r="O262" s="59" t="s">
        <v>57</v>
      </c>
      <c r="P262" s="64"/>
    </row>
    <row r="263" spans="1:16" ht="26.4" x14ac:dyDescent="0.3">
      <c r="A263" s="59" t="s">
        <v>307</v>
      </c>
      <c r="B263" s="60" t="s">
        <v>54</v>
      </c>
      <c r="C263" s="60" t="s">
        <v>46</v>
      </c>
      <c r="D263" s="60">
        <v>49426</v>
      </c>
      <c r="E263" s="61"/>
      <c r="F263" s="59" t="s">
        <v>55</v>
      </c>
      <c r="G263" s="59" t="s">
        <v>49</v>
      </c>
      <c r="H263" s="59" t="s">
        <v>55</v>
      </c>
      <c r="I263" s="59" t="s">
        <v>49</v>
      </c>
      <c r="J263" s="59" t="s">
        <v>55</v>
      </c>
      <c r="K263" s="59" t="s">
        <v>49</v>
      </c>
      <c r="L263" s="59" t="s">
        <v>56</v>
      </c>
      <c r="M263" s="62" t="str">
        <f>IF(OR(L263="",I263="",K263="",G263=""),"",INDEX([1]Equations!U:U,MATCH(_xlfn.CONCAT(K263,L263,I263,G263),[1]Equations!O:O,0)))</f>
        <v>Non-Lead</v>
      </c>
      <c r="N263" s="63" t="str">
        <f t="shared" si="3"/>
        <v>Replacement Not Required</v>
      </c>
      <c r="O263" s="59" t="s">
        <v>57</v>
      </c>
      <c r="P263" s="64"/>
    </row>
    <row r="264" spans="1:16" ht="26.4" x14ac:dyDescent="0.3">
      <c r="A264" s="59" t="s">
        <v>308</v>
      </c>
      <c r="B264" s="60" t="s">
        <v>54</v>
      </c>
      <c r="C264" s="60" t="s">
        <v>46</v>
      </c>
      <c r="D264" s="60">
        <v>49426</v>
      </c>
      <c r="E264" s="61"/>
      <c r="F264" s="59" t="s">
        <v>55</v>
      </c>
      <c r="G264" s="59" t="s">
        <v>49</v>
      </c>
      <c r="H264" s="59" t="s">
        <v>55</v>
      </c>
      <c r="I264" s="59" t="s">
        <v>49</v>
      </c>
      <c r="J264" s="59" t="s">
        <v>55</v>
      </c>
      <c r="K264" s="59" t="s">
        <v>49</v>
      </c>
      <c r="L264" s="59" t="s">
        <v>56</v>
      </c>
      <c r="M264" s="62" t="str">
        <f>IF(OR(L264="",I264="",K264="",G264=""),"",INDEX([1]Equations!U:U,MATCH(_xlfn.CONCAT(K264,L264,I264,G264),[1]Equations!O:O,0)))</f>
        <v>Non-Lead</v>
      </c>
      <c r="N264" s="63" t="str">
        <f t="shared" si="3"/>
        <v>Replacement Not Required</v>
      </c>
      <c r="O264" s="59" t="s">
        <v>57</v>
      </c>
      <c r="P264" s="64"/>
    </row>
    <row r="265" spans="1:16" ht="26.4" x14ac:dyDescent="0.3">
      <c r="A265" s="59" t="s">
        <v>309</v>
      </c>
      <c r="B265" s="60" t="s">
        <v>54</v>
      </c>
      <c r="C265" s="60" t="s">
        <v>46</v>
      </c>
      <c r="D265" s="60">
        <v>49426</v>
      </c>
      <c r="E265" s="61"/>
      <c r="F265" s="59" t="s">
        <v>55</v>
      </c>
      <c r="G265" s="59" t="s">
        <v>49</v>
      </c>
      <c r="H265" s="59" t="s">
        <v>55</v>
      </c>
      <c r="I265" s="59" t="s">
        <v>49</v>
      </c>
      <c r="J265" s="59" t="s">
        <v>55</v>
      </c>
      <c r="K265" s="59" t="s">
        <v>49</v>
      </c>
      <c r="L265" s="59" t="s">
        <v>56</v>
      </c>
      <c r="M265" s="62" t="str">
        <f>IF(OR(L265="",I265="",K265="",G265=""),"",INDEX([1]Equations!U:U,MATCH(_xlfn.CONCAT(K265,L265,I265,G265),[1]Equations!O:O,0)))</f>
        <v>Non-Lead</v>
      </c>
      <c r="N265" s="63" t="str">
        <f t="shared" si="3"/>
        <v>Replacement Not Required</v>
      </c>
      <c r="O265" s="59" t="s">
        <v>57</v>
      </c>
      <c r="P265" s="64"/>
    </row>
    <row r="266" spans="1:16" ht="26.4" x14ac:dyDescent="0.3">
      <c r="A266" s="59" t="s">
        <v>310</v>
      </c>
      <c r="B266" s="60" t="s">
        <v>54</v>
      </c>
      <c r="C266" s="60" t="s">
        <v>46</v>
      </c>
      <c r="D266" s="60">
        <v>49426</v>
      </c>
      <c r="E266" s="61"/>
      <c r="F266" s="59" t="s">
        <v>55</v>
      </c>
      <c r="G266" s="59" t="s">
        <v>49</v>
      </c>
      <c r="H266" s="59" t="s">
        <v>55</v>
      </c>
      <c r="I266" s="59" t="s">
        <v>49</v>
      </c>
      <c r="J266" s="59" t="s">
        <v>55</v>
      </c>
      <c r="K266" s="59" t="s">
        <v>49</v>
      </c>
      <c r="L266" s="59" t="s">
        <v>56</v>
      </c>
      <c r="M266" s="62" t="str">
        <f>IF(OR(L266="",I266="",K266="",G266=""),"",INDEX([1]Equations!U:U,MATCH(_xlfn.CONCAT(K266,L266,I266,G266),[1]Equations!O:O,0)))</f>
        <v>Non-Lead</v>
      </c>
      <c r="N266" s="63" t="str">
        <f t="shared" si="3"/>
        <v>Replacement Not Required</v>
      </c>
      <c r="O266" s="59" t="s">
        <v>57</v>
      </c>
      <c r="P266" s="64"/>
    </row>
    <row r="267" spans="1:16" ht="26.4" x14ac:dyDescent="0.3">
      <c r="A267" s="59" t="s">
        <v>311</v>
      </c>
      <c r="B267" s="60" t="s">
        <v>54</v>
      </c>
      <c r="C267" s="60" t="s">
        <v>46</v>
      </c>
      <c r="D267" s="60">
        <v>49426</v>
      </c>
      <c r="E267" s="61"/>
      <c r="F267" s="59" t="s">
        <v>55</v>
      </c>
      <c r="G267" s="59" t="s">
        <v>49</v>
      </c>
      <c r="H267" s="59" t="s">
        <v>55</v>
      </c>
      <c r="I267" s="59" t="s">
        <v>49</v>
      </c>
      <c r="J267" s="59" t="s">
        <v>55</v>
      </c>
      <c r="K267" s="59" t="s">
        <v>49</v>
      </c>
      <c r="L267" s="59" t="s">
        <v>56</v>
      </c>
      <c r="M267" s="62" t="str">
        <f>IF(OR(L267="",I267="",K267="",G267=""),"",INDEX([1]Equations!U:U,MATCH(_xlfn.CONCAT(K267,L267,I267,G267),[1]Equations!O:O,0)))</f>
        <v>Non-Lead</v>
      </c>
      <c r="N267" s="63" t="str">
        <f t="shared" si="3"/>
        <v>Replacement Not Required</v>
      </c>
      <c r="O267" s="59" t="s">
        <v>57</v>
      </c>
      <c r="P267" s="64"/>
    </row>
    <row r="268" spans="1:16" ht="26.4" x14ac:dyDescent="0.3">
      <c r="A268" s="59" t="s">
        <v>312</v>
      </c>
      <c r="B268" s="60" t="s">
        <v>54</v>
      </c>
      <c r="C268" s="60" t="s">
        <v>46</v>
      </c>
      <c r="D268" s="60">
        <v>49426</v>
      </c>
      <c r="E268" s="61"/>
      <c r="F268" s="59" t="s">
        <v>55</v>
      </c>
      <c r="G268" s="59" t="s">
        <v>49</v>
      </c>
      <c r="H268" s="59" t="s">
        <v>55</v>
      </c>
      <c r="I268" s="59" t="s">
        <v>49</v>
      </c>
      <c r="J268" s="59" t="s">
        <v>55</v>
      </c>
      <c r="K268" s="59" t="s">
        <v>49</v>
      </c>
      <c r="L268" s="59" t="s">
        <v>56</v>
      </c>
      <c r="M268" s="62" t="str">
        <f>IF(OR(L268="",I268="",K268="",G268=""),"",INDEX([1]Equations!U:U,MATCH(_xlfn.CONCAT(K268,L268,I268,G268),[1]Equations!O:O,0)))</f>
        <v>Non-Lead</v>
      </c>
      <c r="N268" s="63" t="str">
        <f t="shared" si="3"/>
        <v>Replacement Not Required</v>
      </c>
      <c r="O268" s="59" t="s">
        <v>57</v>
      </c>
      <c r="P268" s="64"/>
    </row>
    <row r="269" spans="1:16" ht="26.4" x14ac:dyDescent="0.3">
      <c r="A269" s="59" t="s">
        <v>313</v>
      </c>
      <c r="B269" s="60" t="s">
        <v>54</v>
      </c>
      <c r="C269" s="60" t="s">
        <v>46</v>
      </c>
      <c r="D269" s="60">
        <v>49426</v>
      </c>
      <c r="E269" s="61"/>
      <c r="F269" s="59" t="s">
        <v>55</v>
      </c>
      <c r="G269" s="59" t="s">
        <v>49</v>
      </c>
      <c r="H269" s="59" t="s">
        <v>55</v>
      </c>
      <c r="I269" s="59" t="s">
        <v>49</v>
      </c>
      <c r="J269" s="59" t="s">
        <v>55</v>
      </c>
      <c r="K269" s="59" t="s">
        <v>49</v>
      </c>
      <c r="L269" s="59" t="s">
        <v>56</v>
      </c>
      <c r="M269" s="62" t="str">
        <f>IF(OR(L269="",I269="",K269="",G269=""),"",INDEX([1]Equations!U:U,MATCH(_xlfn.CONCAT(K269,L269,I269,G269),[1]Equations!O:O,0)))</f>
        <v>Non-Lead</v>
      </c>
      <c r="N269" s="63" t="str">
        <f t="shared" ref="N269:N332" si="4">IF(M269="","",IF(OR(M269="Galvanized Requiring Replacement",M269="Lead"),"Requires Replacement",IF(M269="Lead Status Unknown","Requires Verification","Replacement Not Required")))</f>
        <v>Replacement Not Required</v>
      </c>
      <c r="O269" s="59" t="s">
        <v>57</v>
      </c>
      <c r="P269" s="64"/>
    </row>
    <row r="270" spans="1:16" ht="26.4" x14ac:dyDescent="0.3">
      <c r="A270" s="59" t="s">
        <v>314</v>
      </c>
      <c r="B270" s="60" t="s">
        <v>54</v>
      </c>
      <c r="C270" s="60" t="s">
        <v>46</v>
      </c>
      <c r="D270" s="60">
        <v>49426</v>
      </c>
      <c r="E270" s="61"/>
      <c r="F270" s="59" t="s">
        <v>55</v>
      </c>
      <c r="G270" s="59" t="s">
        <v>49</v>
      </c>
      <c r="H270" s="59" t="s">
        <v>55</v>
      </c>
      <c r="I270" s="59" t="s">
        <v>49</v>
      </c>
      <c r="J270" s="59" t="s">
        <v>55</v>
      </c>
      <c r="K270" s="59" t="s">
        <v>49</v>
      </c>
      <c r="L270" s="59" t="s">
        <v>56</v>
      </c>
      <c r="M270" s="62" t="str">
        <f>IF(OR(L270="",I270="",K270="",G270=""),"",INDEX([1]Equations!U:U,MATCH(_xlfn.CONCAT(K270,L270,I270,G270),[1]Equations!O:O,0)))</f>
        <v>Non-Lead</v>
      </c>
      <c r="N270" s="63" t="str">
        <f t="shared" si="4"/>
        <v>Replacement Not Required</v>
      </c>
      <c r="O270" s="59" t="s">
        <v>57</v>
      </c>
      <c r="P270" s="64"/>
    </row>
    <row r="271" spans="1:16" ht="26.4" x14ac:dyDescent="0.3">
      <c r="A271" s="59" t="s">
        <v>315</v>
      </c>
      <c r="B271" s="60" t="s">
        <v>54</v>
      </c>
      <c r="C271" s="60" t="s">
        <v>46</v>
      </c>
      <c r="D271" s="60">
        <v>49426</v>
      </c>
      <c r="E271" s="61"/>
      <c r="F271" s="59" t="s">
        <v>55</v>
      </c>
      <c r="G271" s="59" t="s">
        <v>49</v>
      </c>
      <c r="H271" s="59" t="s">
        <v>55</v>
      </c>
      <c r="I271" s="59" t="s">
        <v>49</v>
      </c>
      <c r="J271" s="59" t="s">
        <v>55</v>
      </c>
      <c r="K271" s="59" t="s">
        <v>49</v>
      </c>
      <c r="L271" s="59" t="s">
        <v>56</v>
      </c>
      <c r="M271" s="62" t="str">
        <f>IF(OR(L271="",I271="",K271="",G271=""),"",INDEX([1]Equations!U:U,MATCH(_xlfn.CONCAT(K271,L271,I271,G271),[1]Equations!O:O,0)))</f>
        <v>Non-Lead</v>
      </c>
      <c r="N271" s="63" t="str">
        <f t="shared" si="4"/>
        <v>Replacement Not Required</v>
      </c>
      <c r="O271" s="59" t="s">
        <v>57</v>
      </c>
      <c r="P271" s="64"/>
    </row>
    <row r="272" spans="1:16" ht="26.4" x14ac:dyDescent="0.3">
      <c r="A272" s="59" t="s">
        <v>316</v>
      </c>
      <c r="B272" s="60" t="s">
        <v>54</v>
      </c>
      <c r="C272" s="60" t="s">
        <v>46</v>
      </c>
      <c r="D272" s="60">
        <v>49426</v>
      </c>
      <c r="E272" s="61"/>
      <c r="F272" s="59" t="s">
        <v>55</v>
      </c>
      <c r="G272" s="59" t="s">
        <v>49</v>
      </c>
      <c r="H272" s="59" t="s">
        <v>55</v>
      </c>
      <c r="I272" s="59" t="s">
        <v>49</v>
      </c>
      <c r="J272" s="59" t="s">
        <v>55</v>
      </c>
      <c r="K272" s="59" t="s">
        <v>49</v>
      </c>
      <c r="L272" s="59" t="s">
        <v>56</v>
      </c>
      <c r="M272" s="62" t="str">
        <f>IF(OR(L272="",I272="",K272="",G272=""),"",INDEX([1]Equations!U:U,MATCH(_xlfn.CONCAT(K272,L272,I272,G272),[1]Equations!O:O,0)))</f>
        <v>Non-Lead</v>
      </c>
      <c r="N272" s="63" t="str">
        <f t="shared" si="4"/>
        <v>Replacement Not Required</v>
      </c>
      <c r="O272" s="59" t="s">
        <v>57</v>
      </c>
      <c r="P272" s="64"/>
    </row>
    <row r="273" spans="1:16" ht="26.4" x14ac:dyDescent="0.3">
      <c r="A273" s="59" t="s">
        <v>317</v>
      </c>
      <c r="B273" s="60" t="s">
        <v>54</v>
      </c>
      <c r="C273" s="60" t="s">
        <v>46</v>
      </c>
      <c r="D273" s="60">
        <v>49426</v>
      </c>
      <c r="E273" s="61"/>
      <c r="F273" s="59" t="s">
        <v>55</v>
      </c>
      <c r="G273" s="59" t="s">
        <v>49</v>
      </c>
      <c r="H273" s="59" t="s">
        <v>55</v>
      </c>
      <c r="I273" s="59" t="s">
        <v>49</v>
      </c>
      <c r="J273" s="59" t="s">
        <v>55</v>
      </c>
      <c r="K273" s="59" t="s">
        <v>49</v>
      </c>
      <c r="L273" s="59" t="s">
        <v>56</v>
      </c>
      <c r="M273" s="62" t="str">
        <f>IF(OR(L273="",I273="",K273="",G273=""),"",INDEX([1]Equations!U:U,MATCH(_xlfn.CONCAT(K273,L273,I273,G273),[1]Equations!O:O,0)))</f>
        <v>Non-Lead</v>
      </c>
      <c r="N273" s="63" t="str">
        <f t="shared" si="4"/>
        <v>Replacement Not Required</v>
      </c>
      <c r="O273" s="59" t="s">
        <v>57</v>
      </c>
      <c r="P273" s="64"/>
    </row>
    <row r="274" spans="1:16" ht="26.4" x14ac:dyDescent="0.3">
      <c r="A274" s="59" t="s">
        <v>318</v>
      </c>
      <c r="B274" s="60" t="s">
        <v>54</v>
      </c>
      <c r="C274" s="60" t="s">
        <v>46</v>
      </c>
      <c r="D274" s="60">
        <v>49426</v>
      </c>
      <c r="E274" s="61"/>
      <c r="F274" s="59" t="s">
        <v>55</v>
      </c>
      <c r="G274" s="59" t="s">
        <v>49</v>
      </c>
      <c r="H274" s="59" t="s">
        <v>55</v>
      </c>
      <c r="I274" s="59" t="s">
        <v>49</v>
      </c>
      <c r="J274" s="59" t="s">
        <v>55</v>
      </c>
      <c r="K274" s="59" t="s">
        <v>49</v>
      </c>
      <c r="L274" s="59" t="s">
        <v>56</v>
      </c>
      <c r="M274" s="62" t="str">
        <f>IF(OR(L274="",I274="",K274="",G274=""),"",INDEX([1]Equations!U:U,MATCH(_xlfn.CONCAT(K274,L274,I274,G274),[1]Equations!O:O,0)))</f>
        <v>Non-Lead</v>
      </c>
      <c r="N274" s="63" t="str">
        <f t="shared" si="4"/>
        <v>Replacement Not Required</v>
      </c>
      <c r="O274" s="59" t="s">
        <v>57</v>
      </c>
      <c r="P274" s="64"/>
    </row>
    <row r="275" spans="1:16" ht="26.4" x14ac:dyDescent="0.3">
      <c r="A275" s="59" t="s">
        <v>319</v>
      </c>
      <c r="B275" s="60" t="s">
        <v>54</v>
      </c>
      <c r="C275" s="60" t="s">
        <v>46</v>
      </c>
      <c r="D275" s="60">
        <v>49426</v>
      </c>
      <c r="E275" s="61"/>
      <c r="F275" s="59" t="s">
        <v>55</v>
      </c>
      <c r="G275" s="59" t="s">
        <v>49</v>
      </c>
      <c r="H275" s="59" t="s">
        <v>55</v>
      </c>
      <c r="I275" s="59" t="s">
        <v>49</v>
      </c>
      <c r="J275" s="59" t="s">
        <v>55</v>
      </c>
      <c r="K275" s="59" t="s">
        <v>49</v>
      </c>
      <c r="L275" s="59" t="s">
        <v>56</v>
      </c>
      <c r="M275" s="62" t="str">
        <f>IF(OR(L275="",I275="",K275="",G275=""),"",INDEX([1]Equations!U:U,MATCH(_xlfn.CONCAT(K275,L275,I275,G275),[1]Equations!O:O,0)))</f>
        <v>Non-Lead</v>
      </c>
      <c r="N275" s="63" t="str">
        <f t="shared" si="4"/>
        <v>Replacement Not Required</v>
      </c>
      <c r="O275" s="59" t="s">
        <v>57</v>
      </c>
      <c r="P275" s="64"/>
    </row>
    <row r="276" spans="1:16" ht="26.4" x14ac:dyDescent="0.3">
      <c r="A276" s="59" t="s">
        <v>320</v>
      </c>
      <c r="B276" s="60" t="s">
        <v>54</v>
      </c>
      <c r="C276" s="60" t="s">
        <v>46</v>
      </c>
      <c r="D276" s="60">
        <v>49426</v>
      </c>
      <c r="E276" s="61"/>
      <c r="F276" s="59" t="s">
        <v>55</v>
      </c>
      <c r="G276" s="59" t="s">
        <v>49</v>
      </c>
      <c r="H276" s="59" t="s">
        <v>55</v>
      </c>
      <c r="I276" s="59" t="s">
        <v>49</v>
      </c>
      <c r="J276" s="59" t="s">
        <v>55</v>
      </c>
      <c r="K276" s="59" t="s">
        <v>49</v>
      </c>
      <c r="L276" s="59" t="s">
        <v>56</v>
      </c>
      <c r="M276" s="62" t="str">
        <f>IF(OR(L276="",I276="",K276="",G276=""),"",INDEX([1]Equations!U:U,MATCH(_xlfn.CONCAT(K276,L276,I276,G276),[1]Equations!O:O,0)))</f>
        <v>Non-Lead</v>
      </c>
      <c r="N276" s="63" t="str">
        <f t="shared" si="4"/>
        <v>Replacement Not Required</v>
      </c>
      <c r="O276" s="59" t="s">
        <v>57</v>
      </c>
      <c r="P276" s="64"/>
    </row>
    <row r="277" spans="1:16" ht="26.4" x14ac:dyDescent="0.3">
      <c r="A277" s="59" t="s">
        <v>321</v>
      </c>
      <c r="B277" s="60" t="s">
        <v>54</v>
      </c>
      <c r="C277" s="60" t="s">
        <v>46</v>
      </c>
      <c r="D277" s="60">
        <v>49426</v>
      </c>
      <c r="E277" s="61"/>
      <c r="F277" s="59" t="s">
        <v>55</v>
      </c>
      <c r="G277" s="59" t="s">
        <v>49</v>
      </c>
      <c r="H277" s="59" t="s">
        <v>55</v>
      </c>
      <c r="I277" s="59" t="s">
        <v>49</v>
      </c>
      <c r="J277" s="59" t="s">
        <v>55</v>
      </c>
      <c r="K277" s="59" t="s">
        <v>49</v>
      </c>
      <c r="L277" s="59" t="s">
        <v>56</v>
      </c>
      <c r="M277" s="62" t="str">
        <f>IF(OR(L277="",I277="",K277="",G277=""),"",INDEX([1]Equations!U:U,MATCH(_xlfn.CONCAT(K277,L277,I277,G277),[1]Equations!O:O,0)))</f>
        <v>Non-Lead</v>
      </c>
      <c r="N277" s="63" t="str">
        <f t="shared" si="4"/>
        <v>Replacement Not Required</v>
      </c>
      <c r="O277" s="59" t="s">
        <v>57</v>
      </c>
      <c r="P277" s="64"/>
    </row>
    <row r="278" spans="1:16" ht="26.4" x14ac:dyDescent="0.3">
      <c r="A278" s="59" t="s">
        <v>322</v>
      </c>
      <c r="B278" s="60" t="s">
        <v>54</v>
      </c>
      <c r="C278" s="60" t="s">
        <v>46</v>
      </c>
      <c r="D278" s="60">
        <v>49426</v>
      </c>
      <c r="E278" s="61"/>
      <c r="F278" s="59" t="s">
        <v>55</v>
      </c>
      <c r="G278" s="59" t="s">
        <v>49</v>
      </c>
      <c r="H278" s="59" t="s">
        <v>55</v>
      </c>
      <c r="I278" s="59" t="s">
        <v>49</v>
      </c>
      <c r="J278" s="59" t="s">
        <v>55</v>
      </c>
      <c r="K278" s="59" t="s">
        <v>49</v>
      </c>
      <c r="L278" s="59" t="s">
        <v>56</v>
      </c>
      <c r="M278" s="62" t="str">
        <f>IF(OR(L278="",I278="",K278="",G278=""),"",INDEX([1]Equations!U:U,MATCH(_xlfn.CONCAT(K278,L278,I278,G278),[1]Equations!O:O,0)))</f>
        <v>Non-Lead</v>
      </c>
      <c r="N278" s="63" t="str">
        <f t="shared" si="4"/>
        <v>Replacement Not Required</v>
      </c>
      <c r="O278" s="59" t="s">
        <v>57</v>
      </c>
      <c r="P278" s="64"/>
    </row>
    <row r="279" spans="1:16" ht="26.4" x14ac:dyDescent="0.3">
      <c r="A279" s="59" t="s">
        <v>323</v>
      </c>
      <c r="B279" s="60" t="s">
        <v>54</v>
      </c>
      <c r="C279" s="60" t="s">
        <v>46</v>
      </c>
      <c r="D279" s="60">
        <v>49426</v>
      </c>
      <c r="E279" s="61"/>
      <c r="F279" s="59" t="s">
        <v>55</v>
      </c>
      <c r="G279" s="59" t="s">
        <v>49</v>
      </c>
      <c r="H279" s="59" t="s">
        <v>55</v>
      </c>
      <c r="I279" s="59" t="s">
        <v>49</v>
      </c>
      <c r="J279" s="59" t="s">
        <v>55</v>
      </c>
      <c r="K279" s="59" t="s">
        <v>49</v>
      </c>
      <c r="L279" s="59" t="s">
        <v>56</v>
      </c>
      <c r="M279" s="62" t="str">
        <f>IF(OR(L279="",I279="",K279="",G279=""),"",INDEX([1]Equations!U:U,MATCH(_xlfn.CONCAT(K279,L279,I279,G279),[1]Equations!O:O,0)))</f>
        <v>Non-Lead</v>
      </c>
      <c r="N279" s="63" t="str">
        <f t="shared" si="4"/>
        <v>Replacement Not Required</v>
      </c>
      <c r="O279" s="59" t="s">
        <v>57</v>
      </c>
      <c r="P279" s="64"/>
    </row>
    <row r="280" spans="1:16" ht="26.4" x14ac:dyDescent="0.3">
      <c r="A280" s="59" t="s">
        <v>324</v>
      </c>
      <c r="B280" s="60" t="s">
        <v>54</v>
      </c>
      <c r="C280" s="60" t="s">
        <v>46</v>
      </c>
      <c r="D280" s="60">
        <v>49426</v>
      </c>
      <c r="E280" s="61"/>
      <c r="F280" s="59" t="s">
        <v>55</v>
      </c>
      <c r="G280" s="59" t="s">
        <v>49</v>
      </c>
      <c r="H280" s="59" t="s">
        <v>55</v>
      </c>
      <c r="I280" s="59" t="s">
        <v>49</v>
      </c>
      <c r="J280" s="59" t="s">
        <v>55</v>
      </c>
      <c r="K280" s="59" t="s">
        <v>49</v>
      </c>
      <c r="L280" s="59" t="s">
        <v>56</v>
      </c>
      <c r="M280" s="62" t="str">
        <f>IF(OR(L280="",I280="",K280="",G280=""),"",INDEX([1]Equations!U:U,MATCH(_xlfn.CONCAT(K280,L280,I280,G280),[1]Equations!O:O,0)))</f>
        <v>Non-Lead</v>
      </c>
      <c r="N280" s="63" t="str">
        <f t="shared" si="4"/>
        <v>Replacement Not Required</v>
      </c>
      <c r="O280" s="59" t="s">
        <v>57</v>
      </c>
      <c r="P280" s="64"/>
    </row>
    <row r="281" spans="1:16" ht="26.4" x14ac:dyDescent="0.3">
      <c r="A281" s="59" t="s">
        <v>325</v>
      </c>
      <c r="B281" s="60" t="s">
        <v>54</v>
      </c>
      <c r="C281" s="60" t="s">
        <v>46</v>
      </c>
      <c r="D281" s="60">
        <v>49426</v>
      </c>
      <c r="E281" s="61"/>
      <c r="F281" s="59" t="s">
        <v>55</v>
      </c>
      <c r="G281" s="59" t="s">
        <v>49</v>
      </c>
      <c r="H281" s="59" t="s">
        <v>55</v>
      </c>
      <c r="I281" s="59" t="s">
        <v>49</v>
      </c>
      <c r="J281" s="59" t="s">
        <v>55</v>
      </c>
      <c r="K281" s="59" t="s">
        <v>49</v>
      </c>
      <c r="L281" s="59" t="s">
        <v>56</v>
      </c>
      <c r="M281" s="62" t="str">
        <f>IF(OR(L281="",I281="",K281="",G281=""),"",INDEX([1]Equations!U:U,MATCH(_xlfn.CONCAT(K281,L281,I281,G281),[1]Equations!O:O,0)))</f>
        <v>Non-Lead</v>
      </c>
      <c r="N281" s="63" t="str">
        <f t="shared" si="4"/>
        <v>Replacement Not Required</v>
      </c>
      <c r="O281" s="59" t="s">
        <v>57</v>
      </c>
      <c r="P281" s="64"/>
    </row>
    <row r="282" spans="1:16" ht="26.4" x14ac:dyDescent="0.3">
      <c r="A282" s="59" t="s">
        <v>326</v>
      </c>
      <c r="B282" s="60" t="s">
        <v>54</v>
      </c>
      <c r="C282" s="60" t="s">
        <v>46</v>
      </c>
      <c r="D282" s="60">
        <v>49426</v>
      </c>
      <c r="E282" s="61"/>
      <c r="F282" s="59" t="s">
        <v>55</v>
      </c>
      <c r="G282" s="59" t="s">
        <v>49</v>
      </c>
      <c r="H282" s="59" t="s">
        <v>55</v>
      </c>
      <c r="I282" s="59" t="s">
        <v>49</v>
      </c>
      <c r="J282" s="59" t="s">
        <v>55</v>
      </c>
      <c r="K282" s="59" t="s">
        <v>49</v>
      </c>
      <c r="L282" s="59" t="s">
        <v>56</v>
      </c>
      <c r="M282" s="62" t="str">
        <f>IF(OR(L282="",I282="",K282="",G282=""),"",INDEX([1]Equations!U:U,MATCH(_xlfn.CONCAT(K282,L282,I282,G282),[1]Equations!O:O,0)))</f>
        <v>Non-Lead</v>
      </c>
      <c r="N282" s="63" t="str">
        <f t="shared" si="4"/>
        <v>Replacement Not Required</v>
      </c>
      <c r="O282" s="59" t="s">
        <v>57</v>
      </c>
      <c r="P282" s="64"/>
    </row>
    <row r="283" spans="1:16" ht="26.4" x14ac:dyDescent="0.3">
      <c r="A283" s="59" t="s">
        <v>327</v>
      </c>
      <c r="B283" s="60" t="s">
        <v>54</v>
      </c>
      <c r="C283" s="60" t="s">
        <v>46</v>
      </c>
      <c r="D283" s="60">
        <v>49426</v>
      </c>
      <c r="E283" s="61"/>
      <c r="F283" s="59" t="s">
        <v>55</v>
      </c>
      <c r="G283" s="59" t="s">
        <v>49</v>
      </c>
      <c r="H283" s="59" t="s">
        <v>55</v>
      </c>
      <c r="I283" s="59" t="s">
        <v>49</v>
      </c>
      <c r="J283" s="59" t="s">
        <v>55</v>
      </c>
      <c r="K283" s="59" t="s">
        <v>49</v>
      </c>
      <c r="L283" s="59" t="s">
        <v>56</v>
      </c>
      <c r="M283" s="62" t="str">
        <f>IF(OR(L283="",I283="",K283="",G283=""),"",INDEX([1]Equations!U:U,MATCH(_xlfn.CONCAT(K283,L283,I283,G283),[1]Equations!O:O,0)))</f>
        <v>Non-Lead</v>
      </c>
      <c r="N283" s="63" t="str">
        <f t="shared" si="4"/>
        <v>Replacement Not Required</v>
      </c>
      <c r="O283" s="59" t="s">
        <v>57</v>
      </c>
      <c r="P283" s="64"/>
    </row>
    <row r="284" spans="1:16" ht="26.4" x14ac:dyDescent="0.3">
      <c r="A284" s="59" t="s">
        <v>328</v>
      </c>
      <c r="B284" s="60" t="s">
        <v>54</v>
      </c>
      <c r="C284" s="60" t="s">
        <v>46</v>
      </c>
      <c r="D284" s="60">
        <v>49426</v>
      </c>
      <c r="E284" s="61"/>
      <c r="F284" s="59" t="s">
        <v>55</v>
      </c>
      <c r="G284" s="59" t="s">
        <v>49</v>
      </c>
      <c r="H284" s="59" t="s">
        <v>55</v>
      </c>
      <c r="I284" s="59" t="s">
        <v>49</v>
      </c>
      <c r="J284" s="59" t="s">
        <v>55</v>
      </c>
      <c r="K284" s="59" t="s">
        <v>49</v>
      </c>
      <c r="L284" s="59" t="s">
        <v>56</v>
      </c>
      <c r="M284" s="62" t="str">
        <f>IF(OR(L284="",I284="",K284="",G284=""),"",INDEX([1]Equations!U:U,MATCH(_xlfn.CONCAT(K284,L284,I284,G284),[1]Equations!O:O,0)))</f>
        <v>Non-Lead</v>
      </c>
      <c r="N284" s="63" t="str">
        <f t="shared" si="4"/>
        <v>Replacement Not Required</v>
      </c>
      <c r="O284" s="59" t="s">
        <v>57</v>
      </c>
      <c r="P284" s="64"/>
    </row>
    <row r="285" spans="1:16" x14ac:dyDescent="0.3">
      <c r="A285" s="59" t="s">
        <v>329</v>
      </c>
      <c r="B285" s="60" t="s">
        <v>54</v>
      </c>
      <c r="C285" s="60" t="s">
        <v>46</v>
      </c>
      <c r="D285" s="60">
        <v>49426</v>
      </c>
      <c r="E285" s="61"/>
      <c r="F285" s="59" t="s">
        <v>55</v>
      </c>
      <c r="G285" s="59" t="s">
        <v>70</v>
      </c>
      <c r="H285" s="59" t="s">
        <v>55</v>
      </c>
      <c r="I285" s="59" t="s">
        <v>70</v>
      </c>
      <c r="J285" s="59" t="s">
        <v>55</v>
      </c>
      <c r="K285" s="59" t="s">
        <v>70</v>
      </c>
      <c r="L285" s="59" t="s">
        <v>56</v>
      </c>
      <c r="M285" s="62" t="e">
        <f>IF(OR(L285="",I285="",K285="",G285=""),"",INDEX([1]Equations!U:U,MATCH(_xlfn.CONCAT(K285,L285,I285,G285),[1]Equations!O:O,0)))</f>
        <v>#N/A</v>
      </c>
      <c r="N285" s="63" t="e">
        <f t="shared" si="4"/>
        <v>#N/A</v>
      </c>
      <c r="O285" s="59" t="s">
        <v>57</v>
      </c>
      <c r="P285" s="64"/>
    </row>
    <row r="286" spans="1:16" ht="26.4" x14ac:dyDescent="0.3">
      <c r="A286" s="59" t="s">
        <v>330</v>
      </c>
      <c r="B286" s="60" t="s">
        <v>54</v>
      </c>
      <c r="C286" s="60" t="s">
        <v>46</v>
      </c>
      <c r="D286" s="60">
        <v>49426</v>
      </c>
      <c r="E286" s="61"/>
      <c r="F286" s="59" t="s">
        <v>55</v>
      </c>
      <c r="G286" s="59" t="s">
        <v>49</v>
      </c>
      <c r="H286" s="59" t="s">
        <v>55</v>
      </c>
      <c r="I286" s="59" t="s">
        <v>49</v>
      </c>
      <c r="J286" s="59" t="s">
        <v>55</v>
      </c>
      <c r="K286" s="59" t="s">
        <v>49</v>
      </c>
      <c r="L286" s="59" t="s">
        <v>56</v>
      </c>
      <c r="M286" s="62" t="str">
        <f>IF(OR(L286="",I286="",K286="",G286=""),"",INDEX([1]Equations!U:U,MATCH(_xlfn.CONCAT(K286,L286,I286,G286),[1]Equations!O:O,0)))</f>
        <v>Non-Lead</v>
      </c>
      <c r="N286" s="63" t="str">
        <f t="shared" si="4"/>
        <v>Replacement Not Required</v>
      </c>
      <c r="O286" s="59" t="s">
        <v>57</v>
      </c>
      <c r="P286" s="64"/>
    </row>
    <row r="287" spans="1:16" ht="26.4" x14ac:dyDescent="0.3">
      <c r="A287" s="59" t="s">
        <v>331</v>
      </c>
      <c r="B287" s="60" t="s">
        <v>54</v>
      </c>
      <c r="C287" s="60" t="s">
        <v>46</v>
      </c>
      <c r="D287" s="60">
        <v>49426</v>
      </c>
      <c r="E287" s="61"/>
      <c r="F287" s="59" t="s">
        <v>55</v>
      </c>
      <c r="G287" s="59" t="s">
        <v>49</v>
      </c>
      <c r="H287" s="59" t="s">
        <v>55</v>
      </c>
      <c r="I287" s="59" t="s">
        <v>49</v>
      </c>
      <c r="J287" s="59" t="s">
        <v>55</v>
      </c>
      <c r="K287" s="59" t="s">
        <v>49</v>
      </c>
      <c r="L287" s="59" t="s">
        <v>56</v>
      </c>
      <c r="M287" s="62" t="str">
        <f>IF(OR(L287="",I287="",K287="",G287=""),"",INDEX([1]Equations!U:U,MATCH(_xlfn.CONCAT(K287,L287,I287,G287),[1]Equations!O:O,0)))</f>
        <v>Non-Lead</v>
      </c>
      <c r="N287" s="63" t="str">
        <f t="shared" si="4"/>
        <v>Replacement Not Required</v>
      </c>
      <c r="O287" s="59" t="s">
        <v>57</v>
      </c>
      <c r="P287" s="64"/>
    </row>
    <row r="288" spans="1:16" ht="26.4" x14ac:dyDescent="0.3">
      <c r="A288" s="59" t="s">
        <v>332</v>
      </c>
      <c r="B288" s="60" t="s">
        <v>54</v>
      </c>
      <c r="C288" s="60" t="s">
        <v>46</v>
      </c>
      <c r="D288" s="60">
        <v>49426</v>
      </c>
      <c r="E288" s="61"/>
      <c r="F288" s="59" t="s">
        <v>55</v>
      </c>
      <c r="G288" s="59" t="s">
        <v>49</v>
      </c>
      <c r="H288" s="59" t="s">
        <v>55</v>
      </c>
      <c r="I288" s="59" t="s">
        <v>49</v>
      </c>
      <c r="J288" s="59" t="s">
        <v>55</v>
      </c>
      <c r="K288" s="59" t="s">
        <v>49</v>
      </c>
      <c r="L288" s="59" t="s">
        <v>56</v>
      </c>
      <c r="M288" s="62" t="str">
        <f>IF(OR(L288="",I288="",K288="",G288=""),"",INDEX([1]Equations!U:U,MATCH(_xlfn.CONCAT(K288,L288,I288,G288),[1]Equations!O:O,0)))</f>
        <v>Non-Lead</v>
      </c>
      <c r="N288" s="63" t="str">
        <f t="shared" si="4"/>
        <v>Replacement Not Required</v>
      </c>
      <c r="O288" s="59" t="s">
        <v>57</v>
      </c>
      <c r="P288" s="64"/>
    </row>
    <row r="289" spans="1:16" ht="26.4" x14ac:dyDescent="0.3">
      <c r="A289" s="59" t="s">
        <v>333</v>
      </c>
      <c r="B289" s="60" t="s">
        <v>54</v>
      </c>
      <c r="C289" s="60" t="s">
        <v>46</v>
      </c>
      <c r="D289" s="60">
        <v>49426</v>
      </c>
      <c r="E289" s="61"/>
      <c r="F289" s="59" t="s">
        <v>55</v>
      </c>
      <c r="G289" s="59" t="s">
        <v>49</v>
      </c>
      <c r="H289" s="59" t="s">
        <v>55</v>
      </c>
      <c r="I289" s="59" t="s">
        <v>49</v>
      </c>
      <c r="J289" s="59" t="s">
        <v>55</v>
      </c>
      <c r="K289" s="59" t="s">
        <v>49</v>
      </c>
      <c r="L289" s="59" t="s">
        <v>56</v>
      </c>
      <c r="M289" s="62" t="str">
        <f>IF(OR(L289="",I289="",K289="",G289=""),"",INDEX([1]Equations!U:U,MATCH(_xlfn.CONCAT(K289,L289,I289,G289),[1]Equations!O:O,0)))</f>
        <v>Non-Lead</v>
      </c>
      <c r="N289" s="63" t="str">
        <f t="shared" si="4"/>
        <v>Replacement Not Required</v>
      </c>
      <c r="O289" s="59" t="s">
        <v>57</v>
      </c>
      <c r="P289" s="64"/>
    </row>
    <row r="290" spans="1:16" ht="26.4" x14ac:dyDescent="0.3">
      <c r="A290" s="59" t="s">
        <v>334</v>
      </c>
      <c r="B290" s="60" t="s">
        <v>54</v>
      </c>
      <c r="C290" s="60" t="s">
        <v>46</v>
      </c>
      <c r="D290" s="60">
        <v>49426</v>
      </c>
      <c r="E290" s="61"/>
      <c r="F290" s="59" t="s">
        <v>55</v>
      </c>
      <c r="G290" s="59" t="s">
        <v>49</v>
      </c>
      <c r="H290" s="59" t="s">
        <v>55</v>
      </c>
      <c r="I290" s="59" t="s">
        <v>49</v>
      </c>
      <c r="J290" s="59" t="s">
        <v>55</v>
      </c>
      <c r="K290" s="59" t="s">
        <v>49</v>
      </c>
      <c r="L290" s="59" t="s">
        <v>56</v>
      </c>
      <c r="M290" s="62" t="str">
        <f>IF(OR(L290="",I290="",K290="",G290=""),"",INDEX([1]Equations!U:U,MATCH(_xlfn.CONCAT(K290,L290,I290,G290),[1]Equations!O:O,0)))</f>
        <v>Non-Lead</v>
      </c>
      <c r="N290" s="63" t="str">
        <f t="shared" si="4"/>
        <v>Replacement Not Required</v>
      </c>
      <c r="O290" s="59" t="s">
        <v>57</v>
      </c>
      <c r="P290" s="64"/>
    </row>
    <row r="291" spans="1:16" ht="26.4" x14ac:dyDescent="0.3">
      <c r="A291" s="59" t="s">
        <v>335</v>
      </c>
      <c r="B291" s="60" t="s">
        <v>54</v>
      </c>
      <c r="C291" s="60" t="s">
        <v>46</v>
      </c>
      <c r="D291" s="60">
        <v>49426</v>
      </c>
      <c r="E291" s="61"/>
      <c r="F291" s="59" t="s">
        <v>55</v>
      </c>
      <c r="G291" s="59" t="s">
        <v>49</v>
      </c>
      <c r="H291" s="59" t="s">
        <v>55</v>
      </c>
      <c r="I291" s="59" t="s">
        <v>49</v>
      </c>
      <c r="J291" s="59" t="s">
        <v>55</v>
      </c>
      <c r="K291" s="59" t="s">
        <v>49</v>
      </c>
      <c r="L291" s="59" t="s">
        <v>56</v>
      </c>
      <c r="M291" s="62" t="str">
        <f>IF(OR(L291="",I291="",K291="",G291=""),"",INDEX([1]Equations!U:U,MATCH(_xlfn.CONCAT(K291,L291,I291,G291),[1]Equations!O:O,0)))</f>
        <v>Non-Lead</v>
      </c>
      <c r="N291" s="63" t="str">
        <f t="shared" si="4"/>
        <v>Replacement Not Required</v>
      </c>
      <c r="O291" s="59" t="s">
        <v>57</v>
      </c>
      <c r="P291" s="64"/>
    </row>
    <row r="292" spans="1:16" ht="26.4" x14ac:dyDescent="0.3">
      <c r="A292" s="59" t="s">
        <v>336</v>
      </c>
      <c r="B292" s="60" t="s">
        <v>54</v>
      </c>
      <c r="C292" s="60" t="s">
        <v>46</v>
      </c>
      <c r="D292" s="60">
        <v>49426</v>
      </c>
      <c r="E292" s="61"/>
      <c r="F292" s="59" t="s">
        <v>55</v>
      </c>
      <c r="G292" s="59" t="s">
        <v>49</v>
      </c>
      <c r="H292" s="59" t="s">
        <v>55</v>
      </c>
      <c r="I292" s="59" t="s">
        <v>49</v>
      </c>
      <c r="J292" s="59" t="s">
        <v>55</v>
      </c>
      <c r="K292" s="59" t="s">
        <v>49</v>
      </c>
      <c r="L292" s="59" t="s">
        <v>56</v>
      </c>
      <c r="M292" s="62" t="str">
        <f>IF(OR(L292="",I292="",K292="",G292=""),"",INDEX([1]Equations!U:U,MATCH(_xlfn.CONCAT(K292,L292,I292,G292),[1]Equations!O:O,0)))</f>
        <v>Non-Lead</v>
      </c>
      <c r="N292" s="63" t="str">
        <f t="shared" si="4"/>
        <v>Replacement Not Required</v>
      </c>
      <c r="O292" s="59" t="s">
        <v>57</v>
      </c>
      <c r="P292" s="64"/>
    </row>
    <row r="293" spans="1:16" x14ac:dyDescent="0.3">
      <c r="A293" s="59" t="s">
        <v>337</v>
      </c>
      <c r="B293" s="60" t="s">
        <v>54</v>
      </c>
      <c r="C293" s="60" t="s">
        <v>46</v>
      </c>
      <c r="D293" s="60">
        <v>49426</v>
      </c>
      <c r="E293" s="61"/>
      <c r="F293" s="59" t="s">
        <v>55</v>
      </c>
      <c r="G293" s="59" t="s">
        <v>49</v>
      </c>
      <c r="H293" s="59" t="s">
        <v>55</v>
      </c>
      <c r="I293" s="59" t="s">
        <v>49</v>
      </c>
      <c r="J293" s="59" t="s">
        <v>55</v>
      </c>
      <c r="K293" s="59" t="s">
        <v>60</v>
      </c>
      <c r="L293" s="59" t="s">
        <v>56</v>
      </c>
      <c r="M293" s="62" t="e">
        <f>IF(OR(L293="",I293="",K293="",G293=""),"",INDEX([1]Equations!U:U,MATCH(_xlfn.CONCAT(K293,L293,I293,G293),[1]Equations!O:O,0)))</f>
        <v>#N/A</v>
      </c>
      <c r="N293" s="63" t="e">
        <f t="shared" si="4"/>
        <v>#N/A</v>
      </c>
      <c r="O293" s="59" t="s">
        <v>57</v>
      </c>
      <c r="P293" s="64"/>
    </row>
    <row r="294" spans="1:16" ht="26.4" x14ac:dyDescent="0.3">
      <c r="A294" s="59" t="s">
        <v>338</v>
      </c>
      <c r="B294" s="60" t="s">
        <v>54</v>
      </c>
      <c r="C294" s="60" t="s">
        <v>46</v>
      </c>
      <c r="D294" s="60">
        <v>49426</v>
      </c>
      <c r="E294" s="61"/>
      <c r="F294" s="59" t="s">
        <v>55</v>
      </c>
      <c r="G294" s="59" t="s">
        <v>49</v>
      </c>
      <c r="H294" s="59" t="s">
        <v>55</v>
      </c>
      <c r="I294" s="59" t="s">
        <v>49</v>
      </c>
      <c r="J294" s="59" t="s">
        <v>55</v>
      </c>
      <c r="K294" s="59" t="s">
        <v>49</v>
      </c>
      <c r="L294" s="59" t="s">
        <v>56</v>
      </c>
      <c r="M294" s="62" t="str">
        <f>IF(OR(L294="",I294="",K294="",G294=""),"",INDEX([1]Equations!U:U,MATCH(_xlfn.CONCAT(K294,L294,I294,G294),[1]Equations!O:O,0)))</f>
        <v>Non-Lead</v>
      </c>
      <c r="N294" s="63" t="str">
        <f t="shared" si="4"/>
        <v>Replacement Not Required</v>
      </c>
      <c r="O294" s="59" t="s">
        <v>57</v>
      </c>
      <c r="P294" s="64"/>
    </row>
    <row r="295" spans="1:16" ht="26.4" x14ac:dyDescent="0.3">
      <c r="A295" s="59" t="s">
        <v>339</v>
      </c>
      <c r="B295" s="60" t="s">
        <v>54</v>
      </c>
      <c r="C295" s="60" t="s">
        <v>46</v>
      </c>
      <c r="D295" s="60">
        <v>49426</v>
      </c>
      <c r="E295" s="61"/>
      <c r="F295" s="59" t="s">
        <v>55</v>
      </c>
      <c r="G295" s="59" t="s">
        <v>49</v>
      </c>
      <c r="H295" s="59" t="s">
        <v>55</v>
      </c>
      <c r="I295" s="59" t="s">
        <v>49</v>
      </c>
      <c r="J295" s="59" t="s">
        <v>55</v>
      </c>
      <c r="K295" s="59" t="s">
        <v>49</v>
      </c>
      <c r="L295" s="59" t="s">
        <v>56</v>
      </c>
      <c r="M295" s="62" t="str">
        <f>IF(OR(L295="",I295="",K295="",G295=""),"",INDEX([1]Equations!U:U,MATCH(_xlfn.CONCAT(K295,L295,I295,G295),[1]Equations!O:O,0)))</f>
        <v>Non-Lead</v>
      </c>
      <c r="N295" s="63" t="str">
        <f t="shared" si="4"/>
        <v>Replacement Not Required</v>
      </c>
      <c r="O295" s="59" t="s">
        <v>57</v>
      </c>
      <c r="P295" s="64"/>
    </row>
    <row r="296" spans="1:16" ht="26.4" x14ac:dyDescent="0.3">
      <c r="A296" s="59" t="s">
        <v>340</v>
      </c>
      <c r="B296" s="60" t="s">
        <v>54</v>
      </c>
      <c r="C296" s="60" t="s">
        <v>46</v>
      </c>
      <c r="D296" s="60">
        <v>49426</v>
      </c>
      <c r="E296" s="61"/>
      <c r="F296" s="59" t="s">
        <v>55</v>
      </c>
      <c r="G296" s="59" t="s">
        <v>49</v>
      </c>
      <c r="H296" s="59" t="s">
        <v>55</v>
      </c>
      <c r="I296" s="59" t="s">
        <v>49</v>
      </c>
      <c r="J296" s="59" t="s">
        <v>55</v>
      </c>
      <c r="K296" s="59" t="s">
        <v>49</v>
      </c>
      <c r="L296" s="59" t="s">
        <v>56</v>
      </c>
      <c r="M296" s="62" t="str">
        <f>IF(OR(L296="",I296="",K296="",G296=""),"",INDEX([1]Equations!U:U,MATCH(_xlfn.CONCAT(K296,L296,I296,G296),[1]Equations!O:O,0)))</f>
        <v>Non-Lead</v>
      </c>
      <c r="N296" s="63" t="str">
        <f t="shared" si="4"/>
        <v>Replacement Not Required</v>
      </c>
      <c r="O296" s="59" t="s">
        <v>57</v>
      </c>
      <c r="P296" s="64"/>
    </row>
    <row r="297" spans="1:16" ht="26.4" x14ac:dyDescent="0.3">
      <c r="A297" s="59" t="s">
        <v>341</v>
      </c>
      <c r="B297" s="60" t="s">
        <v>54</v>
      </c>
      <c r="C297" s="60" t="s">
        <v>46</v>
      </c>
      <c r="D297" s="60">
        <v>49426</v>
      </c>
      <c r="E297" s="61"/>
      <c r="F297" s="59" t="s">
        <v>55</v>
      </c>
      <c r="G297" s="59" t="s">
        <v>49</v>
      </c>
      <c r="H297" s="59" t="s">
        <v>55</v>
      </c>
      <c r="I297" s="59" t="s">
        <v>49</v>
      </c>
      <c r="J297" s="59" t="s">
        <v>55</v>
      </c>
      <c r="K297" s="59" t="s">
        <v>49</v>
      </c>
      <c r="L297" s="59" t="s">
        <v>56</v>
      </c>
      <c r="M297" s="62" t="str">
        <f>IF(OR(L297="",I297="",K297="",G297=""),"",INDEX([1]Equations!U:U,MATCH(_xlfn.CONCAT(K297,L297,I297,G297),[1]Equations!O:O,0)))</f>
        <v>Non-Lead</v>
      </c>
      <c r="N297" s="63" t="str">
        <f t="shared" si="4"/>
        <v>Replacement Not Required</v>
      </c>
      <c r="O297" s="59" t="s">
        <v>57</v>
      </c>
      <c r="P297" s="64"/>
    </row>
    <row r="298" spans="1:16" ht="26.4" x14ac:dyDescent="0.3">
      <c r="A298" s="59" t="s">
        <v>342</v>
      </c>
      <c r="B298" s="60" t="s">
        <v>54</v>
      </c>
      <c r="C298" s="60" t="s">
        <v>46</v>
      </c>
      <c r="D298" s="60">
        <v>49426</v>
      </c>
      <c r="E298" s="61"/>
      <c r="F298" s="59" t="s">
        <v>55</v>
      </c>
      <c r="G298" s="59" t="s">
        <v>49</v>
      </c>
      <c r="H298" s="59" t="s">
        <v>55</v>
      </c>
      <c r="I298" s="59" t="s">
        <v>49</v>
      </c>
      <c r="J298" s="59" t="s">
        <v>55</v>
      </c>
      <c r="K298" s="59" t="s">
        <v>49</v>
      </c>
      <c r="L298" s="59" t="s">
        <v>56</v>
      </c>
      <c r="M298" s="62" t="str">
        <f>IF(OR(L298="",I298="",K298="",G298=""),"",INDEX([1]Equations!U:U,MATCH(_xlfn.CONCAT(K298,L298,I298,G298),[1]Equations!O:O,0)))</f>
        <v>Non-Lead</v>
      </c>
      <c r="N298" s="63" t="str">
        <f t="shared" si="4"/>
        <v>Replacement Not Required</v>
      </c>
      <c r="O298" s="59" t="s">
        <v>57</v>
      </c>
      <c r="P298" s="64"/>
    </row>
    <row r="299" spans="1:16" ht="26.4" x14ac:dyDescent="0.3">
      <c r="A299" s="59" t="s">
        <v>343</v>
      </c>
      <c r="B299" s="60" t="s">
        <v>54</v>
      </c>
      <c r="C299" s="60" t="s">
        <v>46</v>
      </c>
      <c r="D299" s="60">
        <v>49426</v>
      </c>
      <c r="E299" s="61"/>
      <c r="F299" s="59" t="s">
        <v>55</v>
      </c>
      <c r="G299" s="59" t="s">
        <v>49</v>
      </c>
      <c r="H299" s="59" t="s">
        <v>55</v>
      </c>
      <c r="I299" s="59" t="s">
        <v>49</v>
      </c>
      <c r="J299" s="59" t="s">
        <v>55</v>
      </c>
      <c r="K299" s="59" t="s">
        <v>49</v>
      </c>
      <c r="L299" s="59" t="s">
        <v>56</v>
      </c>
      <c r="M299" s="62" t="str">
        <f>IF(OR(L299="",I299="",K299="",G299=""),"",INDEX([1]Equations!U:U,MATCH(_xlfn.CONCAT(K299,L299,I299,G299),[1]Equations!O:O,0)))</f>
        <v>Non-Lead</v>
      </c>
      <c r="N299" s="63" t="str">
        <f t="shared" si="4"/>
        <v>Replacement Not Required</v>
      </c>
      <c r="O299" s="59" t="s">
        <v>57</v>
      </c>
      <c r="P299" s="64"/>
    </row>
    <row r="300" spans="1:16" ht="26.4" x14ac:dyDescent="0.3">
      <c r="A300" s="59" t="s">
        <v>344</v>
      </c>
      <c r="B300" s="60" t="s">
        <v>54</v>
      </c>
      <c r="C300" s="60" t="s">
        <v>46</v>
      </c>
      <c r="D300" s="60">
        <v>49426</v>
      </c>
      <c r="E300" s="61"/>
      <c r="F300" s="59" t="s">
        <v>55</v>
      </c>
      <c r="G300" s="59" t="s">
        <v>49</v>
      </c>
      <c r="H300" s="59" t="s">
        <v>55</v>
      </c>
      <c r="I300" s="59" t="s">
        <v>49</v>
      </c>
      <c r="J300" s="59" t="s">
        <v>55</v>
      </c>
      <c r="K300" s="59" t="s">
        <v>49</v>
      </c>
      <c r="L300" s="59" t="s">
        <v>56</v>
      </c>
      <c r="M300" s="62" t="str">
        <f>IF(OR(L300="",I300="",K300="",G300=""),"",INDEX([1]Equations!U:U,MATCH(_xlfn.CONCAT(K300,L300,I300,G300),[1]Equations!O:O,0)))</f>
        <v>Non-Lead</v>
      </c>
      <c r="N300" s="63" t="str">
        <f t="shared" si="4"/>
        <v>Replacement Not Required</v>
      </c>
      <c r="O300" s="59" t="s">
        <v>57</v>
      </c>
      <c r="P300" s="64"/>
    </row>
    <row r="301" spans="1:16" ht="26.4" x14ac:dyDescent="0.3">
      <c r="A301" s="59" t="s">
        <v>345</v>
      </c>
      <c r="B301" s="60" t="s">
        <v>54</v>
      </c>
      <c r="C301" s="60" t="s">
        <v>46</v>
      </c>
      <c r="D301" s="60">
        <v>49426</v>
      </c>
      <c r="E301" s="61"/>
      <c r="F301" s="59" t="s">
        <v>55</v>
      </c>
      <c r="G301" s="59" t="s">
        <v>49</v>
      </c>
      <c r="H301" s="59" t="s">
        <v>55</v>
      </c>
      <c r="I301" s="59" t="s">
        <v>49</v>
      </c>
      <c r="J301" s="59" t="s">
        <v>55</v>
      </c>
      <c r="K301" s="59" t="s">
        <v>49</v>
      </c>
      <c r="L301" s="59" t="s">
        <v>56</v>
      </c>
      <c r="M301" s="62" t="str">
        <f>IF(OR(L301="",I301="",K301="",G301=""),"",INDEX([1]Equations!U:U,MATCH(_xlfn.CONCAT(K301,L301,I301,G301),[1]Equations!O:O,0)))</f>
        <v>Non-Lead</v>
      </c>
      <c r="N301" s="63" t="str">
        <f t="shared" si="4"/>
        <v>Replacement Not Required</v>
      </c>
      <c r="O301" s="59" t="s">
        <v>57</v>
      </c>
      <c r="P301" s="64"/>
    </row>
    <row r="302" spans="1:16" x14ac:dyDescent="0.3">
      <c r="A302" s="59" t="s">
        <v>346</v>
      </c>
      <c r="B302" s="60" t="s">
        <v>54</v>
      </c>
      <c r="C302" s="60" t="s">
        <v>46</v>
      </c>
      <c r="D302" s="60">
        <v>49426</v>
      </c>
      <c r="E302" s="61"/>
      <c r="F302" s="59" t="s">
        <v>55</v>
      </c>
      <c r="G302" s="59" t="s">
        <v>49</v>
      </c>
      <c r="H302" s="59" t="s">
        <v>55</v>
      </c>
      <c r="I302" s="59" t="s">
        <v>49</v>
      </c>
      <c r="J302" s="59" t="s">
        <v>55</v>
      </c>
      <c r="K302" s="59" t="s">
        <v>60</v>
      </c>
      <c r="L302" s="59" t="s">
        <v>56</v>
      </c>
      <c r="M302" s="62" t="e">
        <f>IF(OR(L302="",I302="",K302="",G302=""),"",INDEX([1]Equations!U:U,MATCH(_xlfn.CONCAT(K302,L302,I302,G302),[1]Equations!O:O,0)))</f>
        <v>#N/A</v>
      </c>
      <c r="N302" s="63" t="e">
        <f t="shared" si="4"/>
        <v>#N/A</v>
      </c>
      <c r="O302" s="59" t="s">
        <v>57</v>
      </c>
      <c r="P302" s="64"/>
    </row>
    <row r="303" spans="1:16" x14ac:dyDescent="0.3">
      <c r="A303" s="59" t="s">
        <v>347</v>
      </c>
      <c r="B303" s="60" t="s">
        <v>54</v>
      </c>
      <c r="C303" s="60" t="s">
        <v>46</v>
      </c>
      <c r="D303" s="60">
        <v>49426</v>
      </c>
      <c r="E303" s="61"/>
      <c r="F303" s="59" t="s">
        <v>55</v>
      </c>
      <c r="G303" s="59" t="s">
        <v>49</v>
      </c>
      <c r="H303" s="59" t="s">
        <v>55</v>
      </c>
      <c r="I303" s="59" t="s">
        <v>49</v>
      </c>
      <c r="J303" s="59" t="s">
        <v>55</v>
      </c>
      <c r="K303" s="59" t="s">
        <v>60</v>
      </c>
      <c r="L303" s="59" t="s">
        <v>56</v>
      </c>
      <c r="M303" s="62" t="e">
        <f>IF(OR(L303="",I303="",K303="",G303=""),"",INDEX([1]Equations!U:U,MATCH(_xlfn.CONCAT(K303,L303,I303,G303),[1]Equations!O:O,0)))</f>
        <v>#N/A</v>
      </c>
      <c r="N303" s="63" t="e">
        <f t="shared" si="4"/>
        <v>#N/A</v>
      </c>
      <c r="O303" s="59" t="s">
        <v>57</v>
      </c>
      <c r="P303" s="64"/>
    </row>
    <row r="304" spans="1:16" x14ac:dyDescent="0.3">
      <c r="A304" s="59" t="s">
        <v>348</v>
      </c>
      <c r="B304" s="60" t="s">
        <v>54</v>
      </c>
      <c r="C304" s="60" t="s">
        <v>46</v>
      </c>
      <c r="D304" s="60">
        <v>49426</v>
      </c>
      <c r="E304" s="61"/>
      <c r="F304" s="59" t="s">
        <v>55</v>
      </c>
      <c r="G304" s="59" t="s">
        <v>49</v>
      </c>
      <c r="H304" s="59" t="s">
        <v>55</v>
      </c>
      <c r="I304" s="59" t="s">
        <v>49</v>
      </c>
      <c r="J304" s="59" t="s">
        <v>55</v>
      </c>
      <c r="K304" s="59" t="s">
        <v>60</v>
      </c>
      <c r="L304" s="59" t="s">
        <v>56</v>
      </c>
      <c r="M304" s="62" t="e">
        <f>IF(OR(L304="",I304="",K304="",G304=""),"",INDEX([1]Equations!U:U,MATCH(_xlfn.CONCAT(K304,L304,I304,G304),[1]Equations!O:O,0)))</f>
        <v>#N/A</v>
      </c>
      <c r="N304" s="63" t="e">
        <f t="shared" si="4"/>
        <v>#N/A</v>
      </c>
      <c r="O304" s="59" t="s">
        <v>57</v>
      </c>
      <c r="P304" s="64"/>
    </row>
    <row r="305" spans="1:16" x14ac:dyDescent="0.3">
      <c r="A305" s="59" t="s">
        <v>349</v>
      </c>
      <c r="B305" s="60" t="s">
        <v>54</v>
      </c>
      <c r="C305" s="60" t="s">
        <v>46</v>
      </c>
      <c r="D305" s="60">
        <v>49426</v>
      </c>
      <c r="E305" s="61"/>
      <c r="F305" s="59" t="s">
        <v>55</v>
      </c>
      <c r="G305" s="59" t="s">
        <v>49</v>
      </c>
      <c r="H305" s="59" t="s">
        <v>55</v>
      </c>
      <c r="I305" s="59" t="s">
        <v>49</v>
      </c>
      <c r="J305" s="59" t="s">
        <v>55</v>
      </c>
      <c r="K305" s="59" t="s">
        <v>60</v>
      </c>
      <c r="L305" s="59" t="s">
        <v>56</v>
      </c>
      <c r="M305" s="62" t="e">
        <f>IF(OR(L305="",I305="",K305="",G305=""),"",INDEX([1]Equations!U:U,MATCH(_xlfn.CONCAT(K305,L305,I305,G305),[1]Equations!O:O,0)))</f>
        <v>#N/A</v>
      </c>
      <c r="N305" s="63" t="e">
        <f t="shared" si="4"/>
        <v>#N/A</v>
      </c>
      <c r="O305" s="59" t="s">
        <v>57</v>
      </c>
      <c r="P305" s="64"/>
    </row>
    <row r="306" spans="1:16" x14ac:dyDescent="0.3">
      <c r="A306" s="59" t="s">
        <v>350</v>
      </c>
      <c r="B306" s="60" t="s">
        <v>54</v>
      </c>
      <c r="C306" s="60" t="s">
        <v>46</v>
      </c>
      <c r="D306" s="60">
        <v>49426</v>
      </c>
      <c r="E306" s="61"/>
      <c r="F306" s="59" t="s">
        <v>55</v>
      </c>
      <c r="G306" s="59" t="s">
        <v>49</v>
      </c>
      <c r="H306" s="59" t="s">
        <v>55</v>
      </c>
      <c r="I306" s="59" t="s">
        <v>49</v>
      </c>
      <c r="J306" s="59" t="s">
        <v>55</v>
      </c>
      <c r="K306" s="59" t="s">
        <v>60</v>
      </c>
      <c r="L306" s="59" t="s">
        <v>56</v>
      </c>
      <c r="M306" s="62" t="e">
        <f>IF(OR(L306="",I306="",K306="",G306=""),"",INDEX([1]Equations!U:U,MATCH(_xlfn.CONCAT(K306,L306,I306,G306),[1]Equations!O:O,0)))</f>
        <v>#N/A</v>
      </c>
      <c r="N306" s="63" t="e">
        <f t="shared" si="4"/>
        <v>#N/A</v>
      </c>
      <c r="O306" s="59" t="s">
        <v>57</v>
      </c>
      <c r="P306" s="64"/>
    </row>
    <row r="307" spans="1:16" x14ac:dyDescent="0.3">
      <c r="A307" s="59" t="s">
        <v>351</v>
      </c>
      <c r="B307" s="60" t="s">
        <v>54</v>
      </c>
      <c r="C307" s="60" t="s">
        <v>46</v>
      </c>
      <c r="D307" s="60">
        <v>49426</v>
      </c>
      <c r="E307" s="61"/>
      <c r="F307" s="59" t="s">
        <v>55</v>
      </c>
      <c r="G307" s="59" t="s">
        <v>49</v>
      </c>
      <c r="H307" s="59" t="s">
        <v>55</v>
      </c>
      <c r="I307" s="59" t="s">
        <v>49</v>
      </c>
      <c r="J307" s="59" t="s">
        <v>55</v>
      </c>
      <c r="K307" s="59" t="s">
        <v>60</v>
      </c>
      <c r="L307" s="59" t="s">
        <v>56</v>
      </c>
      <c r="M307" s="62" t="e">
        <f>IF(OR(L307="",I307="",K307="",G307=""),"",INDEX([1]Equations!U:U,MATCH(_xlfn.CONCAT(K307,L307,I307,G307),[1]Equations!O:O,0)))</f>
        <v>#N/A</v>
      </c>
      <c r="N307" s="63" t="e">
        <f t="shared" si="4"/>
        <v>#N/A</v>
      </c>
      <c r="O307" s="59" t="s">
        <v>57</v>
      </c>
      <c r="P307" s="64"/>
    </row>
    <row r="308" spans="1:16" x14ac:dyDescent="0.3">
      <c r="A308" s="59" t="s">
        <v>352</v>
      </c>
      <c r="B308" s="60" t="s">
        <v>54</v>
      </c>
      <c r="C308" s="60" t="s">
        <v>46</v>
      </c>
      <c r="D308" s="60">
        <v>49426</v>
      </c>
      <c r="E308" s="61"/>
      <c r="F308" s="59" t="s">
        <v>55</v>
      </c>
      <c r="G308" s="59" t="s">
        <v>49</v>
      </c>
      <c r="H308" s="59" t="s">
        <v>55</v>
      </c>
      <c r="I308" s="59" t="s">
        <v>49</v>
      </c>
      <c r="J308" s="59" t="s">
        <v>55</v>
      </c>
      <c r="K308" s="59" t="s">
        <v>60</v>
      </c>
      <c r="L308" s="59" t="s">
        <v>56</v>
      </c>
      <c r="M308" s="62" t="e">
        <f>IF(OR(L308="",I308="",K308="",G308=""),"",INDEX([1]Equations!U:U,MATCH(_xlfn.CONCAT(K308,L308,I308,G308),[1]Equations!O:O,0)))</f>
        <v>#N/A</v>
      </c>
      <c r="N308" s="63" t="e">
        <f t="shared" si="4"/>
        <v>#N/A</v>
      </c>
      <c r="O308" s="59" t="s">
        <v>57</v>
      </c>
      <c r="P308" s="64"/>
    </row>
    <row r="309" spans="1:16" x14ac:dyDescent="0.3">
      <c r="A309" s="59" t="s">
        <v>353</v>
      </c>
      <c r="B309" s="60" t="s">
        <v>54</v>
      </c>
      <c r="C309" s="60" t="s">
        <v>46</v>
      </c>
      <c r="D309" s="60">
        <v>49426</v>
      </c>
      <c r="E309" s="61"/>
      <c r="F309" s="59" t="s">
        <v>55</v>
      </c>
      <c r="G309" s="59" t="s">
        <v>49</v>
      </c>
      <c r="H309" s="59" t="s">
        <v>55</v>
      </c>
      <c r="I309" s="59" t="s">
        <v>49</v>
      </c>
      <c r="J309" s="59" t="s">
        <v>55</v>
      </c>
      <c r="K309" s="59" t="s">
        <v>60</v>
      </c>
      <c r="L309" s="59" t="s">
        <v>56</v>
      </c>
      <c r="M309" s="62" t="e">
        <f>IF(OR(L309="",I309="",K309="",G309=""),"",INDEX([1]Equations!U:U,MATCH(_xlfn.CONCAT(K309,L309,I309,G309),[1]Equations!O:O,0)))</f>
        <v>#N/A</v>
      </c>
      <c r="N309" s="63" t="e">
        <f t="shared" si="4"/>
        <v>#N/A</v>
      </c>
      <c r="O309" s="59" t="s">
        <v>57</v>
      </c>
      <c r="P309" s="64"/>
    </row>
    <row r="310" spans="1:16" x14ac:dyDescent="0.3">
      <c r="A310" s="59" t="s">
        <v>354</v>
      </c>
      <c r="B310" s="60" t="s">
        <v>54</v>
      </c>
      <c r="C310" s="60" t="s">
        <v>46</v>
      </c>
      <c r="D310" s="60">
        <v>49426</v>
      </c>
      <c r="E310" s="61"/>
      <c r="F310" s="59" t="s">
        <v>55</v>
      </c>
      <c r="G310" s="59" t="s">
        <v>49</v>
      </c>
      <c r="H310" s="59" t="s">
        <v>55</v>
      </c>
      <c r="I310" s="59" t="s">
        <v>49</v>
      </c>
      <c r="J310" s="59" t="s">
        <v>55</v>
      </c>
      <c r="K310" s="59" t="s">
        <v>60</v>
      </c>
      <c r="L310" s="59" t="s">
        <v>56</v>
      </c>
      <c r="M310" s="62" t="e">
        <f>IF(OR(L310="",I310="",K310="",G310=""),"",INDEX([1]Equations!U:U,MATCH(_xlfn.CONCAT(K310,L310,I310,G310),[1]Equations!O:O,0)))</f>
        <v>#N/A</v>
      </c>
      <c r="N310" s="63" t="e">
        <f t="shared" si="4"/>
        <v>#N/A</v>
      </c>
      <c r="O310" s="59" t="s">
        <v>57</v>
      </c>
      <c r="P310" s="64"/>
    </row>
    <row r="311" spans="1:16" x14ac:dyDescent="0.3">
      <c r="A311" s="59" t="s">
        <v>355</v>
      </c>
      <c r="B311" s="60" t="s">
        <v>54</v>
      </c>
      <c r="C311" s="60" t="s">
        <v>46</v>
      </c>
      <c r="D311" s="60">
        <v>49426</v>
      </c>
      <c r="E311" s="61"/>
      <c r="F311" s="59" t="s">
        <v>55</v>
      </c>
      <c r="G311" s="59" t="s">
        <v>49</v>
      </c>
      <c r="H311" s="59" t="s">
        <v>55</v>
      </c>
      <c r="I311" s="59" t="s">
        <v>49</v>
      </c>
      <c r="J311" s="59" t="s">
        <v>55</v>
      </c>
      <c r="K311" s="59" t="s">
        <v>60</v>
      </c>
      <c r="L311" s="59" t="s">
        <v>56</v>
      </c>
      <c r="M311" s="62" t="e">
        <f>IF(OR(L311="",I311="",K311="",G311=""),"",INDEX([1]Equations!U:U,MATCH(_xlfn.CONCAT(K311,L311,I311,G311),[1]Equations!O:O,0)))</f>
        <v>#N/A</v>
      </c>
      <c r="N311" s="63" t="e">
        <f t="shared" si="4"/>
        <v>#N/A</v>
      </c>
      <c r="O311" s="59" t="s">
        <v>57</v>
      </c>
      <c r="P311" s="64"/>
    </row>
    <row r="312" spans="1:16" x14ac:dyDescent="0.3">
      <c r="A312" s="59" t="s">
        <v>356</v>
      </c>
      <c r="B312" s="60" t="s">
        <v>54</v>
      </c>
      <c r="C312" s="60" t="s">
        <v>46</v>
      </c>
      <c r="D312" s="60">
        <v>49426</v>
      </c>
      <c r="E312" s="61"/>
      <c r="F312" s="59" t="s">
        <v>55</v>
      </c>
      <c r="G312" s="59" t="s">
        <v>49</v>
      </c>
      <c r="H312" s="59" t="s">
        <v>55</v>
      </c>
      <c r="I312" s="59" t="s">
        <v>49</v>
      </c>
      <c r="J312" s="59" t="s">
        <v>55</v>
      </c>
      <c r="K312" s="59" t="s">
        <v>60</v>
      </c>
      <c r="L312" s="59" t="s">
        <v>56</v>
      </c>
      <c r="M312" s="62" t="e">
        <f>IF(OR(L312="",I312="",K312="",G312=""),"",INDEX([1]Equations!U:U,MATCH(_xlfn.CONCAT(K312,L312,I312,G312),[1]Equations!O:O,0)))</f>
        <v>#N/A</v>
      </c>
      <c r="N312" s="63" t="e">
        <f t="shared" si="4"/>
        <v>#N/A</v>
      </c>
      <c r="O312" s="59" t="s">
        <v>57</v>
      </c>
      <c r="P312" s="64"/>
    </row>
    <row r="313" spans="1:16" x14ac:dyDescent="0.3">
      <c r="A313" s="59" t="s">
        <v>357</v>
      </c>
      <c r="B313" s="60" t="s">
        <v>54</v>
      </c>
      <c r="C313" s="60" t="s">
        <v>46</v>
      </c>
      <c r="D313" s="60">
        <v>49426</v>
      </c>
      <c r="E313" s="61"/>
      <c r="F313" s="59" t="s">
        <v>55</v>
      </c>
      <c r="G313" s="59" t="s">
        <v>49</v>
      </c>
      <c r="H313" s="59" t="s">
        <v>55</v>
      </c>
      <c r="I313" s="59" t="s">
        <v>49</v>
      </c>
      <c r="J313" s="59" t="s">
        <v>55</v>
      </c>
      <c r="K313" s="59" t="s">
        <v>60</v>
      </c>
      <c r="L313" s="59" t="s">
        <v>56</v>
      </c>
      <c r="M313" s="62" t="e">
        <f>IF(OR(L313="",I313="",K313="",G313=""),"",INDEX([1]Equations!U:U,MATCH(_xlfn.CONCAT(K313,L313,I313,G313),[1]Equations!O:O,0)))</f>
        <v>#N/A</v>
      </c>
      <c r="N313" s="63" t="e">
        <f t="shared" si="4"/>
        <v>#N/A</v>
      </c>
      <c r="O313" s="59" t="s">
        <v>57</v>
      </c>
      <c r="P313" s="64"/>
    </row>
    <row r="314" spans="1:16" x14ac:dyDescent="0.3">
      <c r="A314" s="59" t="s">
        <v>358</v>
      </c>
      <c r="B314" s="60" t="s">
        <v>54</v>
      </c>
      <c r="C314" s="60" t="s">
        <v>46</v>
      </c>
      <c r="D314" s="60">
        <v>49426</v>
      </c>
      <c r="E314" s="61"/>
      <c r="F314" s="59" t="s">
        <v>55</v>
      </c>
      <c r="G314" s="59" t="s">
        <v>49</v>
      </c>
      <c r="H314" s="59" t="s">
        <v>55</v>
      </c>
      <c r="I314" s="59" t="s">
        <v>49</v>
      </c>
      <c r="J314" s="59" t="s">
        <v>55</v>
      </c>
      <c r="K314" s="59" t="s">
        <v>60</v>
      </c>
      <c r="L314" s="59" t="s">
        <v>56</v>
      </c>
      <c r="M314" s="62" t="e">
        <f>IF(OR(L314="",I314="",K314="",G314=""),"",INDEX([1]Equations!U:U,MATCH(_xlfn.CONCAT(K314,L314,I314,G314),[1]Equations!O:O,0)))</f>
        <v>#N/A</v>
      </c>
      <c r="N314" s="63" t="e">
        <f t="shared" si="4"/>
        <v>#N/A</v>
      </c>
      <c r="O314" s="59" t="s">
        <v>57</v>
      </c>
      <c r="P314" s="64"/>
    </row>
    <row r="315" spans="1:16" x14ac:dyDescent="0.3">
      <c r="A315" s="59" t="s">
        <v>359</v>
      </c>
      <c r="B315" s="60" t="s">
        <v>54</v>
      </c>
      <c r="C315" s="60" t="s">
        <v>46</v>
      </c>
      <c r="D315" s="60">
        <v>49426</v>
      </c>
      <c r="E315" s="61"/>
      <c r="F315" s="59" t="s">
        <v>55</v>
      </c>
      <c r="G315" s="59" t="s">
        <v>49</v>
      </c>
      <c r="H315" s="59" t="s">
        <v>55</v>
      </c>
      <c r="I315" s="59" t="s">
        <v>49</v>
      </c>
      <c r="J315" s="59" t="s">
        <v>55</v>
      </c>
      <c r="K315" s="59" t="s">
        <v>60</v>
      </c>
      <c r="L315" s="59" t="s">
        <v>56</v>
      </c>
      <c r="M315" s="62" t="e">
        <f>IF(OR(L315="",I315="",K315="",G315=""),"",INDEX([1]Equations!U:U,MATCH(_xlfn.CONCAT(K315,L315,I315,G315),[1]Equations!O:O,0)))</f>
        <v>#N/A</v>
      </c>
      <c r="N315" s="63" t="e">
        <f t="shared" si="4"/>
        <v>#N/A</v>
      </c>
      <c r="O315" s="59" t="s">
        <v>57</v>
      </c>
      <c r="P315" s="64"/>
    </row>
    <row r="316" spans="1:16" x14ac:dyDescent="0.3">
      <c r="A316" s="59" t="s">
        <v>360</v>
      </c>
      <c r="B316" s="60" t="s">
        <v>54</v>
      </c>
      <c r="C316" s="60" t="s">
        <v>46</v>
      </c>
      <c r="D316" s="60">
        <v>49426</v>
      </c>
      <c r="E316" s="61"/>
      <c r="F316" s="59" t="s">
        <v>55</v>
      </c>
      <c r="G316" s="59" t="s">
        <v>49</v>
      </c>
      <c r="H316" s="59" t="s">
        <v>55</v>
      </c>
      <c r="I316" s="59" t="s">
        <v>49</v>
      </c>
      <c r="J316" s="59" t="s">
        <v>55</v>
      </c>
      <c r="K316" s="59" t="s">
        <v>60</v>
      </c>
      <c r="L316" s="59" t="s">
        <v>56</v>
      </c>
      <c r="M316" s="62" t="e">
        <f>IF(OR(L316="",I316="",K316="",G316=""),"",INDEX([1]Equations!U:U,MATCH(_xlfn.CONCAT(K316,L316,I316,G316),[1]Equations!O:O,0)))</f>
        <v>#N/A</v>
      </c>
      <c r="N316" s="63" t="e">
        <f t="shared" si="4"/>
        <v>#N/A</v>
      </c>
      <c r="O316" s="59" t="s">
        <v>57</v>
      </c>
      <c r="P316" s="64"/>
    </row>
    <row r="317" spans="1:16" ht="26.4" x14ac:dyDescent="0.3">
      <c r="A317" s="59" t="s">
        <v>361</v>
      </c>
      <c r="B317" s="60" t="s">
        <v>54</v>
      </c>
      <c r="C317" s="60" t="s">
        <v>46</v>
      </c>
      <c r="D317" s="60">
        <v>49426</v>
      </c>
      <c r="E317" s="61"/>
      <c r="F317" s="59" t="s">
        <v>55</v>
      </c>
      <c r="G317" s="59" t="s">
        <v>49</v>
      </c>
      <c r="H317" s="59" t="s">
        <v>55</v>
      </c>
      <c r="I317" s="59" t="s">
        <v>49</v>
      </c>
      <c r="J317" s="59" t="s">
        <v>55</v>
      </c>
      <c r="K317" s="59" t="s">
        <v>49</v>
      </c>
      <c r="L317" s="59" t="s">
        <v>56</v>
      </c>
      <c r="M317" s="62" t="str">
        <f>IF(OR(L317="",I317="",K317="",G317=""),"",INDEX([1]Equations!U:U,MATCH(_xlfn.CONCAT(K317,L317,I317,G317),[1]Equations!O:O,0)))</f>
        <v>Non-Lead</v>
      </c>
      <c r="N317" s="63" t="str">
        <f t="shared" si="4"/>
        <v>Replacement Not Required</v>
      </c>
      <c r="O317" s="59" t="s">
        <v>57</v>
      </c>
      <c r="P317" s="64"/>
    </row>
    <row r="318" spans="1:16" x14ac:dyDescent="0.3">
      <c r="A318" s="59" t="s">
        <v>362</v>
      </c>
      <c r="B318" s="60" t="s">
        <v>54</v>
      </c>
      <c r="C318" s="60" t="s">
        <v>46</v>
      </c>
      <c r="D318" s="60">
        <v>49426</v>
      </c>
      <c r="E318" s="61"/>
      <c r="F318" s="59" t="s">
        <v>55</v>
      </c>
      <c r="G318" s="59" t="s">
        <v>49</v>
      </c>
      <c r="H318" s="59" t="s">
        <v>55</v>
      </c>
      <c r="I318" s="59" t="s">
        <v>49</v>
      </c>
      <c r="J318" s="59" t="s">
        <v>55</v>
      </c>
      <c r="K318" s="59" t="s">
        <v>60</v>
      </c>
      <c r="L318" s="59" t="s">
        <v>56</v>
      </c>
      <c r="M318" s="62" t="e">
        <f>IF(OR(L318="",I318="",K318="",G318=""),"",INDEX([1]Equations!U:U,MATCH(_xlfn.CONCAT(K318,L318,I318,G318),[1]Equations!O:O,0)))</f>
        <v>#N/A</v>
      </c>
      <c r="N318" s="63" t="e">
        <f t="shared" si="4"/>
        <v>#N/A</v>
      </c>
      <c r="O318" s="59" t="s">
        <v>57</v>
      </c>
      <c r="P318" s="64"/>
    </row>
    <row r="319" spans="1:16" x14ac:dyDescent="0.3">
      <c r="A319" s="59" t="s">
        <v>363</v>
      </c>
      <c r="B319" s="60" t="s">
        <v>54</v>
      </c>
      <c r="C319" s="60" t="s">
        <v>46</v>
      </c>
      <c r="D319" s="60">
        <v>49426</v>
      </c>
      <c r="E319" s="61"/>
      <c r="F319" s="59" t="s">
        <v>55</v>
      </c>
      <c r="G319" s="59" t="s">
        <v>49</v>
      </c>
      <c r="H319" s="59" t="s">
        <v>55</v>
      </c>
      <c r="I319" s="59" t="s">
        <v>49</v>
      </c>
      <c r="J319" s="59" t="s">
        <v>55</v>
      </c>
      <c r="K319" s="59" t="s">
        <v>60</v>
      </c>
      <c r="L319" s="59" t="s">
        <v>56</v>
      </c>
      <c r="M319" s="62" t="e">
        <f>IF(OR(L319="",I319="",K319="",G319=""),"",INDEX([1]Equations!U:U,MATCH(_xlfn.CONCAT(K319,L319,I319,G319),[1]Equations!O:O,0)))</f>
        <v>#N/A</v>
      </c>
      <c r="N319" s="63" t="e">
        <f t="shared" si="4"/>
        <v>#N/A</v>
      </c>
      <c r="O319" s="59" t="s">
        <v>57</v>
      </c>
      <c r="P319" s="64"/>
    </row>
    <row r="320" spans="1:16" x14ac:dyDescent="0.3">
      <c r="A320" s="59" t="s">
        <v>364</v>
      </c>
      <c r="B320" s="60" t="s">
        <v>54</v>
      </c>
      <c r="C320" s="60" t="s">
        <v>46</v>
      </c>
      <c r="D320" s="60">
        <v>49426</v>
      </c>
      <c r="E320" s="61"/>
      <c r="F320" s="59" t="s">
        <v>55</v>
      </c>
      <c r="G320" s="59" t="s">
        <v>49</v>
      </c>
      <c r="H320" s="59" t="s">
        <v>55</v>
      </c>
      <c r="I320" s="59" t="s">
        <v>49</v>
      </c>
      <c r="J320" s="59" t="s">
        <v>55</v>
      </c>
      <c r="K320" s="59" t="s">
        <v>60</v>
      </c>
      <c r="L320" s="59" t="s">
        <v>56</v>
      </c>
      <c r="M320" s="62" t="e">
        <f>IF(OR(L320="",I320="",K320="",G320=""),"",INDEX([1]Equations!U:U,MATCH(_xlfn.CONCAT(K320,L320,I320,G320),[1]Equations!O:O,0)))</f>
        <v>#N/A</v>
      </c>
      <c r="N320" s="63" t="e">
        <f t="shared" si="4"/>
        <v>#N/A</v>
      </c>
      <c r="O320" s="59" t="s">
        <v>57</v>
      </c>
      <c r="P320" s="64"/>
    </row>
    <row r="321" spans="1:16" x14ac:dyDescent="0.3">
      <c r="A321" s="59" t="s">
        <v>365</v>
      </c>
      <c r="B321" s="60" t="s">
        <v>54</v>
      </c>
      <c r="C321" s="60" t="s">
        <v>46</v>
      </c>
      <c r="D321" s="60">
        <v>49426</v>
      </c>
      <c r="E321" s="61"/>
      <c r="F321" s="59" t="s">
        <v>55</v>
      </c>
      <c r="G321" s="59" t="s">
        <v>49</v>
      </c>
      <c r="H321" s="59" t="s">
        <v>55</v>
      </c>
      <c r="I321" s="59" t="s">
        <v>49</v>
      </c>
      <c r="J321" s="59" t="s">
        <v>55</v>
      </c>
      <c r="K321" s="59" t="s">
        <v>60</v>
      </c>
      <c r="L321" s="59" t="s">
        <v>56</v>
      </c>
      <c r="M321" s="62" t="e">
        <f>IF(OR(L321="",I321="",K321="",G321=""),"",INDEX([1]Equations!U:U,MATCH(_xlfn.CONCAT(K321,L321,I321,G321),[1]Equations!O:O,0)))</f>
        <v>#N/A</v>
      </c>
      <c r="N321" s="63" t="e">
        <f t="shared" si="4"/>
        <v>#N/A</v>
      </c>
      <c r="O321" s="59" t="s">
        <v>57</v>
      </c>
      <c r="P321" s="64"/>
    </row>
    <row r="322" spans="1:16" x14ac:dyDescent="0.3">
      <c r="A322" s="59" t="s">
        <v>366</v>
      </c>
      <c r="B322" s="60" t="s">
        <v>54</v>
      </c>
      <c r="C322" s="60" t="s">
        <v>46</v>
      </c>
      <c r="D322" s="60">
        <v>49426</v>
      </c>
      <c r="E322" s="61"/>
      <c r="F322" s="59" t="s">
        <v>55</v>
      </c>
      <c r="G322" s="59" t="s">
        <v>49</v>
      </c>
      <c r="H322" s="59" t="s">
        <v>55</v>
      </c>
      <c r="I322" s="59" t="s">
        <v>49</v>
      </c>
      <c r="J322" s="59" t="s">
        <v>55</v>
      </c>
      <c r="K322" s="59" t="s">
        <v>60</v>
      </c>
      <c r="L322" s="59" t="s">
        <v>56</v>
      </c>
      <c r="M322" s="62" t="e">
        <f>IF(OR(L322="",I322="",K322="",G322=""),"",INDEX([1]Equations!U:U,MATCH(_xlfn.CONCAT(K322,L322,I322,G322),[1]Equations!O:O,0)))</f>
        <v>#N/A</v>
      </c>
      <c r="N322" s="63" t="e">
        <f t="shared" si="4"/>
        <v>#N/A</v>
      </c>
      <c r="O322" s="59" t="s">
        <v>57</v>
      </c>
      <c r="P322" s="64"/>
    </row>
    <row r="323" spans="1:16" x14ac:dyDescent="0.3">
      <c r="A323" s="59" t="s">
        <v>367</v>
      </c>
      <c r="B323" s="60" t="s">
        <v>54</v>
      </c>
      <c r="C323" s="60" t="s">
        <v>46</v>
      </c>
      <c r="D323" s="60">
        <v>49426</v>
      </c>
      <c r="E323" s="61"/>
      <c r="F323" s="59" t="s">
        <v>55</v>
      </c>
      <c r="G323" s="59" t="s">
        <v>49</v>
      </c>
      <c r="H323" s="59" t="s">
        <v>55</v>
      </c>
      <c r="I323" s="59" t="s">
        <v>49</v>
      </c>
      <c r="J323" s="59" t="s">
        <v>55</v>
      </c>
      <c r="K323" s="59" t="s">
        <v>60</v>
      </c>
      <c r="L323" s="59" t="s">
        <v>56</v>
      </c>
      <c r="M323" s="62" t="e">
        <f>IF(OR(L323="",I323="",K323="",G323=""),"",INDEX([1]Equations!U:U,MATCH(_xlfn.CONCAT(K323,L323,I323,G323),[1]Equations!O:O,0)))</f>
        <v>#N/A</v>
      </c>
      <c r="N323" s="63" t="e">
        <f t="shared" si="4"/>
        <v>#N/A</v>
      </c>
      <c r="O323" s="59" t="s">
        <v>57</v>
      </c>
      <c r="P323" s="64"/>
    </row>
    <row r="324" spans="1:16" x14ac:dyDescent="0.3">
      <c r="A324" s="59" t="s">
        <v>368</v>
      </c>
      <c r="B324" s="60" t="s">
        <v>54</v>
      </c>
      <c r="C324" s="60" t="s">
        <v>46</v>
      </c>
      <c r="D324" s="60">
        <v>49426</v>
      </c>
      <c r="E324" s="61"/>
      <c r="F324" s="59" t="s">
        <v>55</v>
      </c>
      <c r="G324" s="59" t="s">
        <v>49</v>
      </c>
      <c r="H324" s="59" t="s">
        <v>55</v>
      </c>
      <c r="I324" s="59" t="s">
        <v>49</v>
      </c>
      <c r="J324" s="59" t="s">
        <v>55</v>
      </c>
      <c r="K324" s="59" t="s">
        <v>60</v>
      </c>
      <c r="L324" s="59" t="s">
        <v>56</v>
      </c>
      <c r="M324" s="62" t="e">
        <f>IF(OR(L324="",I324="",K324="",G324=""),"",INDEX([1]Equations!U:U,MATCH(_xlfn.CONCAT(K324,L324,I324,G324),[1]Equations!O:O,0)))</f>
        <v>#N/A</v>
      </c>
      <c r="N324" s="63" t="e">
        <f t="shared" si="4"/>
        <v>#N/A</v>
      </c>
      <c r="O324" s="59" t="s">
        <v>57</v>
      </c>
      <c r="P324" s="64"/>
    </row>
    <row r="325" spans="1:16" x14ac:dyDescent="0.3">
      <c r="A325" s="59" t="s">
        <v>369</v>
      </c>
      <c r="B325" s="60" t="s">
        <v>54</v>
      </c>
      <c r="C325" s="60" t="s">
        <v>46</v>
      </c>
      <c r="D325" s="60">
        <v>49426</v>
      </c>
      <c r="E325" s="61"/>
      <c r="F325" s="59" t="s">
        <v>55</v>
      </c>
      <c r="G325" s="59" t="s">
        <v>49</v>
      </c>
      <c r="H325" s="59" t="s">
        <v>55</v>
      </c>
      <c r="I325" s="59" t="s">
        <v>49</v>
      </c>
      <c r="J325" s="59" t="s">
        <v>55</v>
      </c>
      <c r="K325" s="59" t="s">
        <v>60</v>
      </c>
      <c r="L325" s="59" t="s">
        <v>56</v>
      </c>
      <c r="M325" s="62" t="e">
        <f>IF(OR(L325="",I325="",K325="",G325=""),"",INDEX([1]Equations!U:U,MATCH(_xlfn.CONCAT(K325,L325,I325,G325),[1]Equations!O:O,0)))</f>
        <v>#N/A</v>
      </c>
      <c r="N325" s="63" t="e">
        <f t="shared" si="4"/>
        <v>#N/A</v>
      </c>
      <c r="O325" s="59" t="s">
        <v>57</v>
      </c>
      <c r="P325" s="64"/>
    </row>
    <row r="326" spans="1:16" x14ac:dyDescent="0.3">
      <c r="A326" s="59" t="s">
        <v>370</v>
      </c>
      <c r="B326" s="60" t="s">
        <v>54</v>
      </c>
      <c r="C326" s="60" t="s">
        <v>46</v>
      </c>
      <c r="D326" s="60">
        <v>49426</v>
      </c>
      <c r="E326" s="61"/>
      <c r="F326" s="59" t="s">
        <v>55</v>
      </c>
      <c r="G326" s="59" t="s">
        <v>49</v>
      </c>
      <c r="H326" s="59" t="s">
        <v>55</v>
      </c>
      <c r="I326" s="59" t="s">
        <v>49</v>
      </c>
      <c r="J326" s="59" t="s">
        <v>55</v>
      </c>
      <c r="K326" s="59" t="s">
        <v>60</v>
      </c>
      <c r="L326" s="59" t="s">
        <v>56</v>
      </c>
      <c r="M326" s="62" t="e">
        <f>IF(OR(L326="",I326="",K326="",G326=""),"",INDEX([1]Equations!U:U,MATCH(_xlfn.CONCAT(K326,L326,I326,G326),[1]Equations!O:O,0)))</f>
        <v>#N/A</v>
      </c>
      <c r="N326" s="63" t="e">
        <f t="shared" si="4"/>
        <v>#N/A</v>
      </c>
      <c r="O326" s="59" t="s">
        <v>57</v>
      </c>
      <c r="P326" s="64"/>
    </row>
    <row r="327" spans="1:16" x14ac:dyDescent="0.3">
      <c r="A327" s="59" t="s">
        <v>371</v>
      </c>
      <c r="B327" s="60" t="s">
        <v>54</v>
      </c>
      <c r="C327" s="60" t="s">
        <v>46</v>
      </c>
      <c r="D327" s="60">
        <v>49426</v>
      </c>
      <c r="E327" s="61"/>
      <c r="F327" s="59" t="s">
        <v>55</v>
      </c>
      <c r="G327" s="59" t="s">
        <v>49</v>
      </c>
      <c r="H327" s="59" t="s">
        <v>55</v>
      </c>
      <c r="I327" s="59" t="s">
        <v>49</v>
      </c>
      <c r="J327" s="59" t="s">
        <v>55</v>
      </c>
      <c r="K327" s="59" t="s">
        <v>60</v>
      </c>
      <c r="L327" s="59" t="s">
        <v>56</v>
      </c>
      <c r="M327" s="62" t="e">
        <f>IF(OR(L327="",I327="",K327="",G327=""),"",INDEX([1]Equations!U:U,MATCH(_xlfn.CONCAT(K327,L327,I327,G327),[1]Equations!O:O,0)))</f>
        <v>#N/A</v>
      </c>
      <c r="N327" s="63" t="e">
        <f t="shared" si="4"/>
        <v>#N/A</v>
      </c>
      <c r="O327" s="59" t="s">
        <v>57</v>
      </c>
      <c r="P327" s="64"/>
    </row>
    <row r="328" spans="1:16" x14ac:dyDescent="0.3">
      <c r="A328" s="59" t="s">
        <v>372</v>
      </c>
      <c r="B328" s="60" t="s">
        <v>54</v>
      </c>
      <c r="C328" s="60" t="s">
        <v>46</v>
      </c>
      <c r="D328" s="60">
        <v>49426</v>
      </c>
      <c r="E328" s="61"/>
      <c r="F328" s="59" t="s">
        <v>55</v>
      </c>
      <c r="G328" s="59" t="s">
        <v>49</v>
      </c>
      <c r="H328" s="59" t="s">
        <v>55</v>
      </c>
      <c r="I328" s="59" t="s">
        <v>49</v>
      </c>
      <c r="J328" s="59" t="s">
        <v>55</v>
      </c>
      <c r="K328" s="59" t="s">
        <v>60</v>
      </c>
      <c r="L328" s="59" t="s">
        <v>56</v>
      </c>
      <c r="M328" s="62" t="e">
        <f>IF(OR(L328="",I328="",K328="",G328=""),"",INDEX([1]Equations!U:U,MATCH(_xlfn.CONCAT(K328,L328,I328,G328),[1]Equations!O:O,0)))</f>
        <v>#N/A</v>
      </c>
      <c r="N328" s="63" t="e">
        <f t="shared" si="4"/>
        <v>#N/A</v>
      </c>
      <c r="O328" s="59" t="s">
        <v>57</v>
      </c>
      <c r="P328" s="64"/>
    </row>
    <row r="329" spans="1:16" x14ac:dyDescent="0.3">
      <c r="A329" s="59" t="s">
        <v>373</v>
      </c>
      <c r="B329" s="60" t="s">
        <v>54</v>
      </c>
      <c r="C329" s="60" t="s">
        <v>46</v>
      </c>
      <c r="D329" s="60">
        <v>49426</v>
      </c>
      <c r="E329" s="61"/>
      <c r="F329" s="59" t="s">
        <v>55</v>
      </c>
      <c r="G329" s="59" t="s">
        <v>49</v>
      </c>
      <c r="H329" s="59" t="s">
        <v>55</v>
      </c>
      <c r="I329" s="59" t="s">
        <v>49</v>
      </c>
      <c r="J329" s="59" t="s">
        <v>55</v>
      </c>
      <c r="K329" s="59" t="s">
        <v>60</v>
      </c>
      <c r="L329" s="59" t="s">
        <v>56</v>
      </c>
      <c r="M329" s="62" t="e">
        <f>IF(OR(L329="",I329="",K329="",G329=""),"",INDEX([1]Equations!U:U,MATCH(_xlfn.CONCAT(K329,L329,I329,G329),[1]Equations!O:O,0)))</f>
        <v>#N/A</v>
      </c>
      <c r="N329" s="63" t="e">
        <f t="shared" si="4"/>
        <v>#N/A</v>
      </c>
      <c r="O329" s="59" t="s">
        <v>57</v>
      </c>
      <c r="P329" s="64"/>
    </row>
    <row r="330" spans="1:16" x14ac:dyDescent="0.3">
      <c r="A330" s="59" t="s">
        <v>374</v>
      </c>
      <c r="B330" s="60" t="s">
        <v>54</v>
      </c>
      <c r="C330" s="60" t="s">
        <v>46</v>
      </c>
      <c r="D330" s="60">
        <v>49426</v>
      </c>
      <c r="E330" s="61"/>
      <c r="F330" s="59" t="s">
        <v>55</v>
      </c>
      <c r="G330" s="59" t="s">
        <v>49</v>
      </c>
      <c r="H330" s="59" t="s">
        <v>55</v>
      </c>
      <c r="I330" s="59" t="s">
        <v>49</v>
      </c>
      <c r="J330" s="59" t="s">
        <v>55</v>
      </c>
      <c r="K330" s="59" t="s">
        <v>60</v>
      </c>
      <c r="L330" s="59" t="s">
        <v>56</v>
      </c>
      <c r="M330" s="62" t="e">
        <f>IF(OR(L330="",I330="",K330="",G330=""),"",INDEX([1]Equations!U:U,MATCH(_xlfn.CONCAT(K330,L330,I330,G330),[1]Equations!O:O,0)))</f>
        <v>#N/A</v>
      </c>
      <c r="N330" s="63" t="e">
        <f t="shared" si="4"/>
        <v>#N/A</v>
      </c>
      <c r="O330" s="59" t="s">
        <v>57</v>
      </c>
      <c r="P330" s="64"/>
    </row>
    <row r="331" spans="1:16" x14ac:dyDescent="0.3">
      <c r="A331" s="59" t="s">
        <v>375</v>
      </c>
      <c r="B331" s="60" t="s">
        <v>54</v>
      </c>
      <c r="C331" s="60" t="s">
        <v>46</v>
      </c>
      <c r="D331" s="60">
        <v>49426</v>
      </c>
      <c r="E331" s="61"/>
      <c r="F331" s="59" t="s">
        <v>55</v>
      </c>
      <c r="G331" s="59" t="s">
        <v>49</v>
      </c>
      <c r="H331" s="59" t="s">
        <v>55</v>
      </c>
      <c r="I331" s="59" t="s">
        <v>49</v>
      </c>
      <c r="J331" s="59" t="s">
        <v>55</v>
      </c>
      <c r="K331" s="59" t="s">
        <v>60</v>
      </c>
      <c r="L331" s="59" t="s">
        <v>56</v>
      </c>
      <c r="M331" s="62" t="e">
        <f>IF(OR(L331="",I331="",K331="",G331=""),"",INDEX([1]Equations!U:U,MATCH(_xlfn.CONCAT(K331,L331,I331,G331),[1]Equations!O:O,0)))</f>
        <v>#N/A</v>
      </c>
      <c r="N331" s="63" t="e">
        <f t="shared" si="4"/>
        <v>#N/A</v>
      </c>
      <c r="O331" s="59" t="s">
        <v>57</v>
      </c>
      <c r="P331" s="64"/>
    </row>
    <row r="332" spans="1:16" ht="26.4" x14ac:dyDescent="0.3">
      <c r="A332" s="59" t="s">
        <v>376</v>
      </c>
      <c r="B332" s="60" t="s">
        <v>54</v>
      </c>
      <c r="C332" s="60" t="s">
        <v>46</v>
      </c>
      <c r="D332" s="60">
        <v>49426</v>
      </c>
      <c r="E332" s="61"/>
      <c r="F332" s="59" t="s">
        <v>55</v>
      </c>
      <c r="G332" s="59" t="s">
        <v>49</v>
      </c>
      <c r="H332" s="59" t="s">
        <v>55</v>
      </c>
      <c r="I332" s="59" t="s">
        <v>49</v>
      </c>
      <c r="J332" s="59" t="s">
        <v>55</v>
      </c>
      <c r="K332" s="59" t="s">
        <v>49</v>
      </c>
      <c r="L332" s="59" t="s">
        <v>56</v>
      </c>
      <c r="M332" s="62" t="str">
        <f>IF(OR(L332="",I332="",K332="",G332=""),"",INDEX([1]Equations!U:U,MATCH(_xlfn.CONCAT(K332,L332,I332,G332),[1]Equations!O:O,0)))</f>
        <v>Non-Lead</v>
      </c>
      <c r="N332" s="63" t="str">
        <f t="shared" si="4"/>
        <v>Replacement Not Required</v>
      </c>
      <c r="O332" s="59" t="s">
        <v>57</v>
      </c>
      <c r="P332" s="64"/>
    </row>
    <row r="333" spans="1:16" ht="26.4" x14ac:dyDescent="0.3">
      <c r="A333" s="59" t="s">
        <v>377</v>
      </c>
      <c r="B333" s="60" t="s">
        <v>54</v>
      </c>
      <c r="C333" s="60" t="s">
        <v>46</v>
      </c>
      <c r="D333" s="60">
        <v>49426</v>
      </c>
      <c r="E333" s="61"/>
      <c r="F333" s="59" t="s">
        <v>55</v>
      </c>
      <c r="G333" s="59" t="s">
        <v>49</v>
      </c>
      <c r="H333" s="59" t="s">
        <v>55</v>
      </c>
      <c r="I333" s="59" t="s">
        <v>49</v>
      </c>
      <c r="J333" s="59" t="s">
        <v>55</v>
      </c>
      <c r="K333" s="59" t="s">
        <v>49</v>
      </c>
      <c r="L333" s="59" t="s">
        <v>56</v>
      </c>
      <c r="M333" s="62" t="str">
        <f>IF(OR(L333="",I333="",K333="",G333=""),"",INDEX([1]Equations!U:U,MATCH(_xlfn.CONCAT(K333,L333,I333,G333),[1]Equations!O:O,0)))</f>
        <v>Non-Lead</v>
      </c>
      <c r="N333" s="63" t="str">
        <f t="shared" ref="N333:N396" si="5">IF(M333="","",IF(OR(M333="Galvanized Requiring Replacement",M333="Lead"),"Requires Replacement",IF(M333="Lead Status Unknown","Requires Verification","Replacement Not Required")))</f>
        <v>Replacement Not Required</v>
      </c>
      <c r="O333" s="59" t="s">
        <v>57</v>
      </c>
      <c r="P333" s="64"/>
    </row>
    <row r="334" spans="1:16" ht="26.4" x14ac:dyDescent="0.3">
      <c r="A334" s="59" t="s">
        <v>378</v>
      </c>
      <c r="B334" s="60" t="s">
        <v>54</v>
      </c>
      <c r="C334" s="60" t="s">
        <v>46</v>
      </c>
      <c r="D334" s="60">
        <v>49426</v>
      </c>
      <c r="E334" s="61"/>
      <c r="F334" s="59" t="s">
        <v>55</v>
      </c>
      <c r="G334" s="59" t="s">
        <v>49</v>
      </c>
      <c r="H334" s="59" t="s">
        <v>55</v>
      </c>
      <c r="I334" s="59" t="s">
        <v>49</v>
      </c>
      <c r="J334" s="59" t="s">
        <v>55</v>
      </c>
      <c r="K334" s="59" t="s">
        <v>49</v>
      </c>
      <c r="L334" s="59" t="s">
        <v>56</v>
      </c>
      <c r="M334" s="62" t="str">
        <f>IF(OR(L334="",I334="",K334="",G334=""),"",INDEX([1]Equations!U:U,MATCH(_xlfn.CONCAT(K334,L334,I334,G334),[1]Equations!O:O,0)))</f>
        <v>Non-Lead</v>
      </c>
      <c r="N334" s="63" t="str">
        <f t="shared" si="5"/>
        <v>Replacement Not Required</v>
      </c>
      <c r="O334" s="59" t="s">
        <v>57</v>
      </c>
      <c r="P334" s="64"/>
    </row>
    <row r="335" spans="1:16" x14ac:dyDescent="0.3">
      <c r="A335" s="59" t="s">
        <v>379</v>
      </c>
      <c r="B335" s="60" t="s">
        <v>54</v>
      </c>
      <c r="C335" s="60" t="s">
        <v>46</v>
      </c>
      <c r="D335" s="60">
        <v>49426</v>
      </c>
      <c r="E335" s="61"/>
      <c r="F335" s="59" t="s">
        <v>55</v>
      </c>
      <c r="G335" s="59" t="s">
        <v>49</v>
      </c>
      <c r="H335" s="59" t="s">
        <v>55</v>
      </c>
      <c r="I335" s="59" t="s">
        <v>49</v>
      </c>
      <c r="J335" s="59" t="s">
        <v>55</v>
      </c>
      <c r="K335" s="59" t="s">
        <v>60</v>
      </c>
      <c r="L335" s="59" t="s">
        <v>56</v>
      </c>
      <c r="M335" s="62" t="e">
        <f>IF(OR(L335="",I335="",K335="",G335=""),"",INDEX([1]Equations!U:U,MATCH(_xlfn.CONCAT(K335,L335,I335,G335),[1]Equations!O:O,0)))</f>
        <v>#N/A</v>
      </c>
      <c r="N335" s="63" t="e">
        <f t="shared" si="5"/>
        <v>#N/A</v>
      </c>
      <c r="O335" s="59" t="s">
        <v>57</v>
      </c>
      <c r="P335" s="64"/>
    </row>
    <row r="336" spans="1:16" x14ac:dyDescent="0.3">
      <c r="A336" s="59" t="s">
        <v>380</v>
      </c>
      <c r="B336" s="60" t="s">
        <v>54</v>
      </c>
      <c r="C336" s="60" t="s">
        <v>46</v>
      </c>
      <c r="D336" s="60">
        <v>49426</v>
      </c>
      <c r="E336" s="61"/>
      <c r="F336" s="59" t="s">
        <v>55</v>
      </c>
      <c r="G336" s="59" t="s">
        <v>49</v>
      </c>
      <c r="H336" s="59" t="s">
        <v>55</v>
      </c>
      <c r="I336" s="59" t="s">
        <v>49</v>
      </c>
      <c r="J336" s="59" t="s">
        <v>55</v>
      </c>
      <c r="K336" s="59" t="s">
        <v>60</v>
      </c>
      <c r="L336" s="59" t="s">
        <v>56</v>
      </c>
      <c r="M336" s="62" t="e">
        <f>IF(OR(L336="",I336="",K336="",G336=""),"",INDEX([1]Equations!U:U,MATCH(_xlfn.CONCAT(K336,L336,I336,G336),[1]Equations!O:O,0)))</f>
        <v>#N/A</v>
      </c>
      <c r="N336" s="63" t="e">
        <f t="shared" si="5"/>
        <v>#N/A</v>
      </c>
      <c r="O336" s="59" t="s">
        <v>57</v>
      </c>
      <c r="P336" s="64"/>
    </row>
    <row r="337" spans="1:16" x14ac:dyDescent="0.3">
      <c r="A337" s="59" t="s">
        <v>381</v>
      </c>
      <c r="B337" s="60" t="s">
        <v>54</v>
      </c>
      <c r="C337" s="60" t="s">
        <v>46</v>
      </c>
      <c r="D337" s="60">
        <v>49426</v>
      </c>
      <c r="E337" s="61"/>
      <c r="F337" s="59" t="s">
        <v>55</v>
      </c>
      <c r="G337" s="59" t="s">
        <v>49</v>
      </c>
      <c r="H337" s="59" t="s">
        <v>55</v>
      </c>
      <c r="I337" s="59" t="s">
        <v>49</v>
      </c>
      <c r="J337" s="59" t="s">
        <v>55</v>
      </c>
      <c r="K337" s="59" t="s">
        <v>60</v>
      </c>
      <c r="L337" s="59" t="s">
        <v>56</v>
      </c>
      <c r="M337" s="62" t="e">
        <f>IF(OR(L337="",I337="",K337="",G337=""),"",INDEX([1]Equations!U:U,MATCH(_xlfn.CONCAT(K337,L337,I337,G337),[1]Equations!O:O,0)))</f>
        <v>#N/A</v>
      </c>
      <c r="N337" s="63" t="e">
        <f t="shared" si="5"/>
        <v>#N/A</v>
      </c>
      <c r="O337" s="59" t="s">
        <v>57</v>
      </c>
      <c r="P337" s="64"/>
    </row>
    <row r="338" spans="1:16" ht="26.4" x14ac:dyDescent="0.3">
      <c r="A338" s="59" t="s">
        <v>382</v>
      </c>
      <c r="B338" s="60" t="s">
        <v>54</v>
      </c>
      <c r="C338" s="60" t="s">
        <v>46</v>
      </c>
      <c r="D338" s="60">
        <v>49426</v>
      </c>
      <c r="E338" s="61"/>
      <c r="F338" s="59" t="s">
        <v>55</v>
      </c>
      <c r="G338" s="59" t="s">
        <v>49</v>
      </c>
      <c r="H338" s="59" t="s">
        <v>55</v>
      </c>
      <c r="I338" s="59" t="s">
        <v>49</v>
      </c>
      <c r="J338" s="59" t="s">
        <v>55</v>
      </c>
      <c r="K338" s="59" t="s">
        <v>49</v>
      </c>
      <c r="L338" s="59" t="s">
        <v>56</v>
      </c>
      <c r="M338" s="62" t="str">
        <f>IF(OR(L338="",I338="",K338="",G338=""),"",INDEX([1]Equations!U:U,MATCH(_xlfn.CONCAT(K338,L338,I338,G338),[1]Equations!O:O,0)))</f>
        <v>Non-Lead</v>
      </c>
      <c r="N338" s="63" t="str">
        <f t="shared" si="5"/>
        <v>Replacement Not Required</v>
      </c>
      <c r="O338" s="59" t="s">
        <v>57</v>
      </c>
      <c r="P338" s="64"/>
    </row>
    <row r="339" spans="1:16" ht="26.4" x14ac:dyDescent="0.3">
      <c r="A339" s="59" t="s">
        <v>383</v>
      </c>
      <c r="B339" s="60" t="s">
        <v>54</v>
      </c>
      <c r="C339" s="60" t="s">
        <v>46</v>
      </c>
      <c r="D339" s="60">
        <v>49426</v>
      </c>
      <c r="E339" s="61"/>
      <c r="F339" s="59" t="s">
        <v>55</v>
      </c>
      <c r="G339" s="59" t="s">
        <v>49</v>
      </c>
      <c r="H339" s="59" t="s">
        <v>55</v>
      </c>
      <c r="I339" s="59" t="s">
        <v>49</v>
      </c>
      <c r="J339" s="59" t="s">
        <v>55</v>
      </c>
      <c r="K339" s="59" t="s">
        <v>49</v>
      </c>
      <c r="L339" s="59" t="s">
        <v>56</v>
      </c>
      <c r="M339" s="62" t="str">
        <f>IF(OR(L339="",I339="",K339="",G339=""),"",INDEX([1]Equations!U:U,MATCH(_xlfn.CONCAT(K339,L339,I339,G339),[1]Equations!O:O,0)))</f>
        <v>Non-Lead</v>
      </c>
      <c r="N339" s="63" t="str">
        <f t="shared" si="5"/>
        <v>Replacement Not Required</v>
      </c>
      <c r="O339" s="59" t="s">
        <v>57</v>
      </c>
      <c r="P339" s="64"/>
    </row>
    <row r="340" spans="1:16" ht="26.4" x14ac:dyDescent="0.3">
      <c r="A340" s="59" t="s">
        <v>384</v>
      </c>
      <c r="B340" s="60" t="s">
        <v>54</v>
      </c>
      <c r="C340" s="60" t="s">
        <v>46</v>
      </c>
      <c r="D340" s="60">
        <v>49426</v>
      </c>
      <c r="E340" s="61"/>
      <c r="F340" s="59" t="s">
        <v>55</v>
      </c>
      <c r="G340" s="59" t="s">
        <v>49</v>
      </c>
      <c r="H340" s="59" t="s">
        <v>55</v>
      </c>
      <c r="I340" s="59" t="s">
        <v>49</v>
      </c>
      <c r="J340" s="59" t="s">
        <v>55</v>
      </c>
      <c r="K340" s="59" t="s">
        <v>49</v>
      </c>
      <c r="L340" s="59" t="s">
        <v>56</v>
      </c>
      <c r="M340" s="62" t="str">
        <f>IF(OR(L340="",I340="",K340="",G340=""),"",INDEX([1]Equations!U:U,MATCH(_xlfn.CONCAT(K340,L340,I340,G340),[1]Equations!O:O,0)))</f>
        <v>Non-Lead</v>
      </c>
      <c r="N340" s="63" t="str">
        <f t="shared" si="5"/>
        <v>Replacement Not Required</v>
      </c>
      <c r="O340" s="59" t="s">
        <v>57</v>
      </c>
      <c r="P340" s="64"/>
    </row>
    <row r="341" spans="1:16" ht="26.4" x14ac:dyDescent="0.3">
      <c r="A341" s="59" t="s">
        <v>385</v>
      </c>
      <c r="B341" s="60" t="s">
        <v>54</v>
      </c>
      <c r="C341" s="60" t="s">
        <v>46</v>
      </c>
      <c r="D341" s="60">
        <v>49426</v>
      </c>
      <c r="E341" s="61"/>
      <c r="F341" s="59" t="s">
        <v>55</v>
      </c>
      <c r="G341" s="59" t="s">
        <v>49</v>
      </c>
      <c r="H341" s="59" t="s">
        <v>55</v>
      </c>
      <c r="I341" s="59" t="s">
        <v>49</v>
      </c>
      <c r="J341" s="59" t="s">
        <v>55</v>
      </c>
      <c r="K341" s="59" t="s">
        <v>49</v>
      </c>
      <c r="L341" s="59" t="s">
        <v>56</v>
      </c>
      <c r="M341" s="62" t="str">
        <f>IF(OR(L341="",I341="",K341="",G341=""),"",INDEX([1]Equations!U:U,MATCH(_xlfn.CONCAT(K341,L341,I341,G341),[1]Equations!O:O,0)))</f>
        <v>Non-Lead</v>
      </c>
      <c r="N341" s="63" t="str">
        <f t="shared" si="5"/>
        <v>Replacement Not Required</v>
      </c>
      <c r="O341" s="59" t="s">
        <v>57</v>
      </c>
      <c r="P341" s="64"/>
    </row>
    <row r="342" spans="1:16" ht="26.4" x14ac:dyDescent="0.3">
      <c r="A342" s="59" t="s">
        <v>386</v>
      </c>
      <c r="B342" s="60" t="s">
        <v>54</v>
      </c>
      <c r="C342" s="60" t="s">
        <v>46</v>
      </c>
      <c r="D342" s="60">
        <v>49426</v>
      </c>
      <c r="E342" s="61"/>
      <c r="F342" s="59" t="s">
        <v>55</v>
      </c>
      <c r="G342" s="59" t="s">
        <v>49</v>
      </c>
      <c r="H342" s="59" t="s">
        <v>55</v>
      </c>
      <c r="I342" s="59" t="s">
        <v>49</v>
      </c>
      <c r="J342" s="59" t="s">
        <v>55</v>
      </c>
      <c r="K342" s="59" t="s">
        <v>49</v>
      </c>
      <c r="L342" s="59" t="s">
        <v>56</v>
      </c>
      <c r="M342" s="62" t="str">
        <f>IF(OR(L342="",I342="",K342="",G342=""),"",INDEX([1]Equations!U:U,MATCH(_xlfn.CONCAT(K342,L342,I342,G342),[1]Equations!O:O,0)))</f>
        <v>Non-Lead</v>
      </c>
      <c r="N342" s="63" t="str">
        <f t="shared" si="5"/>
        <v>Replacement Not Required</v>
      </c>
      <c r="O342" s="59" t="s">
        <v>57</v>
      </c>
      <c r="P342" s="64"/>
    </row>
    <row r="343" spans="1:16" ht="26.4" x14ac:dyDescent="0.3">
      <c r="A343" s="59" t="s">
        <v>387</v>
      </c>
      <c r="B343" s="60" t="s">
        <v>54</v>
      </c>
      <c r="C343" s="60" t="s">
        <v>46</v>
      </c>
      <c r="D343" s="60">
        <v>49426</v>
      </c>
      <c r="E343" s="61"/>
      <c r="F343" s="59" t="s">
        <v>55</v>
      </c>
      <c r="G343" s="59" t="s">
        <v>49</v>
      </c>
      <c r="H343" s="59" t="s">
        <v>55</v>
      </c>
      <c r="I343" s="59" t="s">
        <v>49</v>
      </c>
      <c r="J343" s="59" t="s">
        <v>55</v>
      </c>
      <c r="K343" s="59" t="s">
        <v>49</v>
      </c>
      <c r="L343" s="59" t="s">
        <v>56</v>
      </c>
      <c r="M343" s="62" t="str">
        <f>IF(OR(L343="",I343="",K343="",G343=""),"",INDEX([1]Equations!U:U,MATCH(_xlfn.CONCAT(K343,L343,I343,G343),[1]Equations!O:O,0)))</f>
        <v>Non-Lead</v>
      </c>
      <c r="N343" s="63" t="str">
        <f t="shared" si="5"/>
        <v>Replacement Not Required</v>
      </c>
      <c r="O343" s="59" t="s">
        <v>57</v>
      </c>
      <c r="P343" s="64"/>
    </row>
    <row r="344" spans="1:16" ht="26.4" x14ac:dyDescent="0.3">
      <c r="A344" s="59" t="s">
        <v>388</v>
      </c>
      <c r="B344" s="60" t="s">
        <v>54</v>
      </c>
      <c r="C344" s="60" t="s">
        <v>46</v>
      </c>
      <c r="D344" s="60">
        <v>49426</v>
      </c>
      <c r="E344" s="61"/>
      <c r="F344" s="59" t="s">
        <v>55</v>
      </c>
      <c r="G344" s="59" t="s">
        <v>49</v>
      </c>
      <c r="H344" s="59" t="s">
        <v>55</v>
      </c>
      <c r="I344" s="59" t="s">
        <v>49</v>
      </c>
      <c r="J344" s="59" t="s">
        <v>55</v>
      </c>
      <c r="K344" s="59" t="s">
        <v>49</v>
      </c>
      <c r="L344" s="59" t="s">
        <v>56</v>
      </c>
      <c r="M344" s="62" t="str">
        <f>IF(OR(L344="",I344="",K344="",G344=""),"",INDEX([1]Equations!U:U,MATCH(_xlfn.CONCAT(K344,L344,I344,G344),[1]Equations!O:O,0)))</f>
        <v>Non-Lead</v>
      </c>
      <c r="N344" s="63" t="str">
        <f t="shared" si="5"/>
        <v>Replacement Not Required</v>
      </c>
      <c r="O344" s="59" t="s">
        <v>57</v>
      </c>
      <c r="P344" s="64"/>
    </row>
    <row r="345" spans="1:16" x14ac:dyDescent="0.3">
      <c r="A345" s="59" t="s">
        <v>389</v>
      </c>
      <c r="B345" s="60" t="s">
        <v>54</v>
      </c>
      <c r="C345" s="60" t="s">
        <v>46</v>
      </c>
      <c r="D345" s="60">
        <v>49426</v>
      </c>
      <c r="E345" s="61"/>
      <c r="F345" s="59" t="s">
        <v>55</v>
      </c>
      <c r="G345" s="59" t="s">
        <v>49</v>
      </c>
      <c r="H345" s="59" t="s">
        <v>55</v>
      </c>
      <c r="I345" s="59" t="s">
        <v>49</v>
      </c>
      <c r="J345" s="59" t="s">
        <v>55</v>
      </c>
      <c r="K345" s="59" t="s">
        <v>60</v>
      </c>
      <c r="L345" s="59" t="s">
        <v>56</v>
      </c>
      <c r="M345" s="62" t="e">
        <f>IF(OR(L345="",I345="",K345="",G345=""),"",INDEX([1]Equations!U:U,MATCH(_xlfn.CONCAT(K345,L345,I345,G345),[1]Equations!O:O,0)))</f>
        <v>#N/A</v>
      </c>
      <c r="N345" s="63" t="e">
        <f t="shared" si="5"/>
        <v>#N/A</v>
      </c>
      <c r="O345" s="59" t="s">
        <v>57</v>
      </c>
      <c r="P345" s="64"/>
    </row>
    <row r="346" spans="1:16" x14ac:dyDescent="0.3">
      <c r="A346" s="59" t="s">
        <v>390</v>
      </c>
      <c r="B346" s="60" t="s">
        <v>54</v>
      </c>
      <c r="C346" s="60" t="s">
        <v>46</v>
      </c>
      <c r="D346" s="60">
        <v>49426</v>
      </c>
      <c r="E346" s="61"/>
      <c r="F346" s="59" t="s">
        <v>55</v>
      </c>
      <c r="G346" s="59" t="s">
        <v>49</v>
      </c>
      <c r="H346" s="59" t="s">
        <v>55</v>
      </c>
      <c r="I346" s="59" t="s">
        <v>49</v>
      </c>
      <c r="J346" s="59" t="s">
        <v>55</v>
      </c>
      <c r="K346" s="59" t="s">
        <v>60</v>
      </c>
      <c r="L346" s="59" t="s">
        <v>56</v>
      </c>
      <c r="M346" s="62" t="e">
        <f>IF(OR(L346="",I346="",K346="",G346=""),"",INDEX([1]Equations!U:U,MATCH(_xlfn.CONCAT(K346,L346,I346,G346),[1]Equations!O:O,0)))</f>
        <v>#N/A</v>
      </c>
      <c r="N346" s="63" t="e">
        <f t="shared" si="5"/>
        <v>#N/A</v>
      </c>
      <c r="O346" s="59" t="s">
        <v>57</v>
      </c>
      <c r="P346" s="64"/>
    </row>
    <row r="347" spans="1:16" x14ac:dyDescent="0.3">
      <c r="A347" s="59" t="s">
        <v>391</v>
      </c>
      <c r="B347" s="60" t="s">
        <v>54</v>
      </c>
      <c r="C347" s="60" t="s">
        <v>46</v>
      </c>
      <c r="D347" s="60">
        <v>49426</v>
      </c>
      <c r="E347" s="61"/>
      <c r="F347" s="59" t="s">
        <v>55</v>
      </c>
      <c r="G347" s="59" t="s">
        <v>49</v>
      </c>
      <c r="H347" s="59" t="s">
        <v>55</v>
      </c>
      <c r="I347" s="59" t="s">
        <v>49</v>
      </c>
      <c r="J347" s="59" t="s">
        <v>55</v>
      </c>
      <c r="K347" s="59" t="s">
        <v>60</v>
      </c>
      <c r="L347" s="59" t="s">
        <v>56</v>
      </c>
      <c r="M347" s="62" t="e">
        <f>IF(OR(L347="",I347="",K347="",G347=""),"",INDEX([1]Equations!U:U,MATCH(_xlfn.CONCAT(K347,L347,I347,G347),[1]Equations!O:O,0)))</f>
        <v>#N/A</v>
      </c>
      <c r="N347" s="63" t="e">
        <f t="shared" si="5"/>
        <v>#N/A</v>
      </c>
      <c r="O347" s="59" t="s">
        <v>57</v>
      </c>
      <c r="P347" s="64"/>
    </row>
    <row r="348" spans="1:16" x14ac:dyDescent="0.3">
      <c r="A348" s="59" t="s">
        <v>392</v>
      </c>
      <c r="B348" s="60" t="s">
        <v>54</v>
      </c>
      <c r="C348" s="60" t="s">
        <v>46</v>
      </c>
      <c r="D348" s="60">
        <v>49426</v>
      </c>
      <c r="E348" s="61"/>
      <c r="F348" s="59" t="s">
        <v>55</v>
      </c>
      <c r="G348" s="59" t="s">
        <v>49</v>
      </c>
      <c r="H348" s="59" t="s">
        <v>55</v>
      </c>
      <c r="I348" s="59" t="s">
        <v>49</v>
      </c>
      <c r="J348" s="59" t="s">
        <v>55</v>
      </c>
      <c r="K348" s="59" t="s">
        <v>60</v>
      </c>
      <c r="L348" s="59" t="s">
        <v>56</v>
      </c>
      <c r="M348" s="62" t="e">
        <f>IF(OR(L348="",I348="",K348="",G348=""),"",INDEX([1]Equations!U:U,MATCH(_xlfn.CONCAT(K348,L348,I348,G348),[1]Equations!O:O,0)))</f>
        <v>#N/A</v>
      </c>
      <c r="N348" s="63" t="e">
        <f t="shared" si="5"/>
        <v>#N/A</v>
      </c>
      <c r="O348" s="59" t="s">
        <v>57</v>
      </c>
      <c r="P348" s="64"/>
    </row>
    <row r="349" spans="1:16" ht="26.4" x14ac:dyDescent="0.3">
      <c r="A349" s="59" t="s">
        <v>393</v>
      </c>
      <c r="B349" s="60" t="s">
        <v>54</v>
      </c>
      <c r="C349" s="60" t="s">
        <v>46</v>
      </c>
      <c r="D349" s="60">
        <v>49426</v>
      </c>
      <c r="E349" s="61"/>
      <c r="F349" s="59" t="s">
        <v>55</v>
      </c>
      <c r="G349" s="59" t="s">
        <v>49</v>
      </c>
      <c r="H349" s="59" t="s">
        <v>55</v>
      </c>
      <c r="I349" s="59" t="s">
        <v>49</v>
      </c>
      <c r="J349" s="59" t="s">
        <v>55</v>
      </c>
      <c r="K349" s="59" t="s">
        <v>49</v>
      </c>
      <c r="L349" s="59" t="s">
        <v>56</v>
      </c>
      <c r="M349" s="62" t="str">
        <f>IF(OR(L349="",I349="",K349="",G349=""),"",INDEX([1]Equations!U:U,MATCH(_xlfn.CONCAT(K349,L349,I349,G349),[1]Equations!O:O,0)))</f>
        <v>Non-Lead</v>
      </c>
      <c r="N349" s="63" t="str">
        <f t="shared" si="5"/>
        <v>Replacement Not Required</v>
      </c>
      <c r="O349" s="59" t="s">
        <v>57</v>
      </c>
      <c r="P349" s="64"/>
    </row>
    <row r="350" spans="1:16" ht="26.4" x14ac:dyDescent="0.3">
      <c r="A350" s="59" t="s">
        <v>394</v>
      </c>
      <c r="B350" s="60" t="s">
        <v>54</v>
      </c>
      <c r="C350" s="60" t="s">
        <v>46</v>
      </c>
      <c r="D350" s="60">
        <v>49426</v>
      </c>
      <c r="E350" s="61"/>
      <c r="F350" s="59" t="s">
        <v>55</v>
      </c>
      <c r="G350" s="59" t="s">
        <v>49</v>
      </c>
      <c r="H350" s="59" t="s">
        <v>55</v>
      </c>
      <c r="I350" s="59" t="s">
        <v>49</v>
      </c>
      <c r="J350" s="59" t="s">
        <v>55</v>
      </c>
      <c r="K350" s="59" t="s">
        <v>49</v>
      </c>
      <c r="L350" s="59" t="s">
        <v>56</v>
      </c>
      <c r="M350" s="62" t="str">
        <f>IF(OR(L350="",I350="",K350="",G350=""),"",INDEX([1]Equations!U:U,MATCH(_xlfn.CONCAT(K350,L350,I350,G350),[1]Equations!O:O,0)))</f>
        <v>Non-Lead</v>
      </c>
      <c r="N350" s="63" t="str">
        <f t="shared" si="5"/>
        <v>Replacement Not Required</v>
      </c>
      <c r="O350" s="59" t="s">
        <v>57</v>
      </c>
      <c r="P350" s="64"/>
    </row>
    <row r="351" spans="1:16" ht="26.4" x14ac:dyDescent="0.3">
      <c r="A351" s="59" t="s">
        <v>395</v>
      </c>
      <c r="B351" s="60" t="s">
        <v>54</v>
      </c>
      <c r="C351" s="60" t="s">
        <v>46</v>
      </c>
      <c r="D351" s="60">
        <v>49426</v>
      </c>
      <c r="E351" s="61"/>
      <c r="F351" s="59" t="s">
        <v>55</v>
      </c>
      <c r="G351" s="59" t="s">
        <v>49</v>
      </c>
      <c r="H351" s="59" t="s">
        <v>55</v>
      </c>
      <c r="I351" s="59" t="s">
        <v>49</v>
      </c>
      <c r="J351" s="59" t="s">
        <v>55</v>
      </c>
      <c r="K351" s="59" t="s">
        <v>49</v>
      </c>
      <c r="L351" s="59" t="s">
        <v>56</v>
      </c>
      <c r="M351" s="62" t="str">
        <f>IF(OR(L351="",I351="",K351="",G351=""),"",INDEX([1]Equations!U:U,MATCH(_xlfn.CONCAT(K351,L351,I351,G351),[1]Equations!O:O,0)))</f>
        <v>Non-Lead</v>
      </c>
      <c r="N351" s="63" t="str">
        <f t="shared" si="5"/>
        <v>Replacement Not Required</v>
      </c>
      <c r="O351" s="59" t="s">
        <v>57</v>
      </c>
      <c r="P351" s="64"/>
    </row>
    <row r="352" spans="1:16" ht="26.4" x14ac:dyDescent="0.3">
      <c r="A352" s="59" t="s">
        <v>396</v>
      </c>
      <c r="B352" s="60" t="s">
        <v>54</v>
      </c>
      <c r="C352" s="60" t="s">
        <v>46</v>
      </c>
      <c r="D352" s="60">
        <v>49426</v>
      </c>
      <c r="E352" s="61"/>
      <c r="F352" s="59" t="s">
        <v>55</v>
      </c>
      <c r="G352" s="59" t="s">
        <v>49</v>
      </c>
      <c r="H352" s="59" t="s">
        <v>55</v>
      </c>
      <c r="I352" s="59" t="s">
        <v>49</v>
      </c>
      <c r="J352" s="59" t="s">
        <v>55</v>
      </c>
      <c r="K352" s="59" t="s">
        <v>49</v>
      </c>
      <c r="L352" s="59" t="s">
        <v>56</v>
      </c>
      <c r="M352" s="62" t="str">
        <f>IF(OR(L352="",I352="",K352="",G352=""),"",INDEX([1]Equations!U:U,MATCH(_xlfn.CONCAT(K352,L352,I352,G352),[1]Equations!O:O,0)))</f>
        <v>Non-Lead</v>
      </c>
      <c r="N352" s="63" t="str">
        <f t="shared" si="5"/>
        <v>Replacement Not Required</v>
      </c>
      <c r="O352" s="59" t="s">
        <v>57</v>
      </c>
      <c r="P352" s="64"/>
    </row>
    <row r="353" spans="1:16" ht="26.4" x14ac:dyDescent="0.3">
      <c r="A353" s="59" t="s">
        <v>397</v>
      </c>
      <c r="B353" s="60" t="s">
        <v>54</v>
      </c>
      <c r="C353" s="60" t="s">
        <v>46</v>
      </c>
      <c r="D353" s="60">
        <v>49426</v>
      </c>
      <c r="E353" s="61"/>
      <c r="F353" s="59" t="s">
        <v>55</v>
      </c>
      <c r="G353" s="59" t="s">
        <v>49</v>
      </c>
      <c r="H353" s="59" t="s">
        <v>55</v>
      </c>
      <c r="I353" s="59" t="s">
        <v>49</v>
      </c>
      <c r="J353" s="59" t="s">
        <v>55</v>
      </c>
      <c r="K353" s="59" t="s">
        <v>49</v>
      </c>
      <c r="L353" s="59" t="s">
        <v>56</v>
      </c>
      <c r="M353" s="62" t="str">
        <f>IF(OR(L353="",I353="",K353="",G353=""),"",INDEX([1]Equations!U:U,MATCH(_xlfn.CONCAT(K353,L353,I353,G353),[1]Equations!O:O,0)))</f>
        <v>Non-Lead</v>
      </c>
      <c r="N353" s="63" t="str">
        <f t="shared" si="5"/>
        <v>Replacement Not Required</v>
      </c>
      <c r="O353" s="59" t="s">
        <v>57</v>
      </c>
      <c r="P353" s="64"/>
    </row>
    <row r="354" spans="1:16" ht="26.4" x14ac:dyDescent="0.3">
      <c r="A354" s="59" t="s">
        <v>398</v>
      </c>
      <c r="B354" s="60" t="s">
        <v>54</v>
      </c>
      <c r="C354" s="60" t="s">
        <v>46</v>
      </c>
      <c r="D354" s="60">
        <v>49426</v>
      </c>
      <c r="E354" s="61"/>
      <c r="F354" s="59" t="s">
        <v>55</v>
      </c>
      <c r="G354" s="59" t="s">
        <v>49</v>
      </c>
      <c r="H354" s="59" t="s">
        <v>55</v>
      </c>
      <c r="I354" s="59" t="s">
        <v>49</v>
      </c>
      <c r="J354" s="59" t="s">
        <v>55</v>
      </c>
      <c r="K354" s="59" t="s">
        <v>49</v>
      </c>
      <c r="L354" s="59" t="s">
        <v>56</v>
      </c>
      <c r="M354" s="62" t="str">
        <f>IF(OR(L354="",I354="",K354="",G354=""),"",INDEX([1]Equations!U:U,MATCH(_xlfn.CONCAT(K354,L354,I354,G354),[1]Equations!O:O,0)))</f>
        <v>Non-Lead</v>
      </c>
      <c r="N354" s="63" t="str">
        <f t="shared" si="5"/>
        <v>Replacement Not Required</v>
      </c>
      <c r="O354" s="59" t="s">
        <v>57</v>
      </c>
      <c r="P354" s="64"/>
    </row>
    <row r="355" spans="1:16" ht="26.4" x14ac:dyDescent="0.3">
      <c r="A355" s="59" t="s">
        <v>399</v>
      </c>
      <c r="B355" s="60" t="s">
        <v>54</v>
      </c>
      <c r="C355" s="60" t="s">
        <v>46</v>
      </c>
      <c r="D355" s="60">
        <v>49426</v>
      </c>
      <c r="E355" s="61"/>
      <c r="F355" s="59" t="s">
        <v>55</v>
      </c>
      <c r="G355" s="59" t="s">
        <v>49</v>
      </c>
      <c r="H355" s="59" t="s">
        <v>55</v>
      </c>
      <c r="I355" s="59" t="s">
        <v>49</v>
      </c>
      <c r="J355" s="59" t="s">
        <v>55</v>
      </c>
      <c r="K355" s="59" t="s">
        <v>49</v>
      </c>
      <c r="L355" s="59" t="s">
        <v>56</v>
      </c>
      <c r="M355" s="62" t="str">
        <f>IF(OR(L355="",I355="",K355="",G355=""),"",INDEX([1]Equations!U:U,MATCH(_xlfn.CONCAT(K355,L355,I355,G355),[1]Equations!O:O,0)))</f>
        <v>Non-Lead</v>
      </c>
      <c r="N355" s="63" t="str">
        <f t="shared" si="5"/>
        <v>Replacement Not Required</v>
      </c>
      <c r="O355" s="59" t="s">
        <v>57</v>
      </c>
      <c r="P355" s="64"/>
    </row>
    <row r="356" spans="1:16" ht="26.4" x14ac:dyDescent="0.3">
      <c r="A356" s="59" t="s">
        <v>400</v>
      </c>
      <c r="B356" s="60" t="s">
        <v>54</v>
      </c>
      <c r="C356" s="60" t="s">
        <v>46</v>
      </c>
      <c r="D356" s="60">
        <v>49426</v>
      </c>
      <c r="E356" s="61"/>
      <c r="F356" s="59" t="s">
        <v>55</v>
      </c>
      <c r="G356" s="59" t="s">
        <v>49</v>
      </c>
      <c r="H356" s="59" t="s">
        <v>55</v>
      </c>
      <c r="I356" s="59" t="s">
        <v>49</v>
      </c>
      <c r="J356" s="59" t="s">
        <v>55</v>
      </c>
      <c r="K356" s="59" t="s">
        <v>49</v>
      </c>
      <c r="L356" s="59" t="s">
        <v>56</v>
      </c>
      <c r="M356" s="62" t="str">
        <f>IF(OR(L356="",I356="",K356="",G356=""),"",INDEX([1]Equations!U:U,MATCH(_xlfn.CONCAT(K356,L356,I356,G356),[1]Equations!O:O,0)))</f>
        <v>Non-Lead</v>
      </c>
      <c r="N356" s="63" t="str">
        <f t="shared" si="5"/>
        <v>Replacement Not Required</v>
      </c>
      <c r="O356" s="59" t="s">
        <v>57</v>
      </c>
      <c r="P356" s="64"/>
    </row>
    <row r="357" spans="1:16" ht="26.4" x14ac:dyDescent="0.3">
      <c r="A357" s="59" t="s">
        <v>401</v>
      </c>
      <c r="B357" s="60" t="s">
        <v>54</v>
      </c>
      <c r="C357" s="60" t="s">
        <v>46</v>
      </c>
      <c r="D357" s="60">
        <v>49426</v>
      </c>
      <c r="E357" s="61"/>
      <c r="F357" s="59" t="s">
        <v>55</v>
      </c>
      <c r="G357" s="59" t="s">
        <v>49</v>
      </c>
      <c r="H357" s="59" t="s">
        <v>55</v>
      </c>
      <c r="I357" s="59" t="s">
        <v>49</v>
      </c>
      <c r="J357" s="59" t="s">
        <v>55</v>
      </c>
      <c r="K357" s="59" t="s">
        <v>49</v>
      </c>
      <c r="L357" s="59" t="s">
        <v>56</v>
      </c>
      <c r="M357" s="62" t="str">
        <f>IF(OR(L357="",I357="",K357="",G357=""),"",INDEX([1]Equations!U:U,MATCH(_xlfn.CONCAT(K357,L357,I357,G357),[1]Equations!O:O,0)))</f>
        <v>Non-Lead</v>
      </c>
      <c r="N357" s="63" t="str">
        <f t="shared" si="5"/>
        <v>Replacement Not Required</v>
      </c>
      <c r="O357" s="59" t="s">
        <v>57</v>
      </c>
      <c r="P357" s="64"/>
    </row>
    <row r="358" spans="1:16" ht="26.4" x14ac:dyDescent="0.3">
      <c r="A358" s="59" t="s">
        <v>402</v>
      </c>
      <c r="B358" s="60" t="s">
        <v>54</v>
      </c>
      <c r="C358" s="60" t="s">
        <v>46</v>
      </c>
      <c r="D358" s="60">
        <v>49426</v>
      </c>
      <c r="E358" s="61"/>
      <c r="F358" s="59" t="s">
        <v>55</v>
      </c>
      <c r="G358" s="59" t="s">
        <v>49</v>
      </c>
      <c r="H358" s="59" t="s">
        <v>55</v>
      </c>
      <c r="I358" s="59" t="s">
        <v>49</v>
      </c>
      <c r="J358" s="59" t="s">
        <v>55</v>
      </c>
      <c r="K358" s="59" t="s">
        <v>49</v>
      </c>
      <c r="L358" s="59" t="s">
        <v>56</v>
      </c>
      <c r="M358" s="62" t="str">
        <f>IF(OR(L358="",I358="",K358="",G358=""),"",INDEX([1]Equations!U:U,MATCH(_xlfn.CONCAT(K358,L358,I358,G358),[1]Equations!O:O,0)))</f>
        <v>Non-Lead</v>
      </c>
      <c r="N358" s="63" t="str">
        <f t="shared" si="5"/>
        <v>Replacement Not Required</v>
      </c>
      <c r="O358" s="59" t="s">
        <v>57</v>
      </c>
      <c r="P358" s="64"/>
    </row>
    <row r="359" spans="1:16" ht="26.4" x14ac:dyDescent="0.3">
      <c r="A359" s="59" t="s">
        <v>403</v>
      </c>
      <c r="B359" s="60" t="s">
        <v>54</v>
      </c>
      <c r="C359" s="60" t="s">
        <v>46</v>
      </c>
      <c r="D359" s="60">
        <v>49426</v>
      </c>
      <c r="E359" s="61"/>
      <c r="F359" s="59" t="s">
        <v>55</v>
      </c>
      <c r="G359" s="59" t="s">
        <v>49</v>
      </c>
      <c r="H359" s="59" t="s">
        <v>55</v>
      </c>
      <c r="I359" s="59" t="s">
        <v>49</v>
      </c>
      <c r="J359" s="59" t="s">
        <v>55</v>
      </c>
      <c r="K359" s="59" t="s">
        <v>49</v>
      </c>
      <c r="L359" s="59" t="s">
        <v>56</v>
      </c>
      <c r="M359" s="62" t="str">
        <f>IF(OR(L359="",I359="",K359="",G359=""),"",INDEX([1]Equations!U:U,MATCH(_xlfn.CONCAT(K359,L359,I359,G359),[1]Equations!O:O,0)))</f>
        <v>Non-Lead</v>
      </c>
      <c r="N359" s="63" t="str">
        <f t="shared" si="5"/>
        <v>Replacement Not Required</v>
      </c>
      <c r="O359" s="59" t="s">
        <v>57</v>
      </c>
      <c r="P359" s="64"/>
    </row>
    <row r="360" spans="1:16" ht="26.4" x14ac:dyDescent="0.3">
      <c r="A360" s="59" t="s">
        <v>404</v>
      </c>
      <c r="B360" s="60" t="s">
        <v>54</v>
      </c>
      <c r="C360" s="60" t="s">
        <v>46</v>
      </c>
      <c r="D360" s="60">
        <v>49426</v>
      </c>
      <c r="E360" s="61"/>
      <c r="F360" s="59" t="s">
        <v>55</v>
      </c>
      <c r="G360" s="59" t="s">
        <v>49</v>
      </c>
      <c r="H360" s="59" t="s">
        <v>55</v>
      </c>
      <c r="I360" s="59" t="s">
        <v>49</v>
      </c>
      <c r="J360" s="59" t="s">
        <v>55</v>
      </c>
      <c r="K360" s="59" t="s">
        <v>49</v>
      </c>
      <c r="L360" s="59" t="s">
        <v>56</v>
      </c>
      <c r="M360" s="62" t="str">
        <f>IF(OR(L360="",I360="",K360="",G360=""),"",INDEX([1]Equations!U:U,MATCH(_xlfn.CONCAT(K360,L360,I360,G360),[1]Equations!O:O,0)))</f>
        <v>Non-Lead</v>
      </c>
      <c r="N360" s="63" t="str">
        <f t="shared" si="5"/>
        <v>Replacement Not Required</v>
      </c>
      <c r="O360" s="59" t="s">
        <v>57</v>
      </c>
      <c r="P360" s="64"/>
    </row>
    <row r="361" spans="1:16" ht="26.4" x14ac:dyDescent="0.3">
      <c r="A361" s="59" t="s">
        <v>405</v>
      </c>
      <c r="B361" s="60" t="s">
        <v>54</v>
      </c>
      <c r="C361" s="60" t="s">
        <v>46</v>
      </c>
      <c r="D361" s="60">
        <v>49426</v>
      </c>
      <c r="E361" s="61"/>
      <c r="F361" s="59" t="s">
        <v>55</v>
      </c>
      <c r="G361" s="59" t="s">
        <v>49</v>
      </c>
      <c r="H361" s="59" t="s">
        <v>55</v>
      </c>
      <c r="I361" s="59" t="s">
        <v>49</v>
      </c>
      <c r="J361" s="59" t="s">
        <v>55</v>
      </c>
      <c r="K361" s="59" t="s">
        <v>49</v>
      </c>
      <c r="L361" s="59" t="s">
        <v>56</v>
      </c>
      <c r="M361" s="62" t="str">
        <f>IF(OR(L361="",I361="",K361="",G361=""),"",INDEX([1]Equations!U:U,MATCH(_xlfn.CONCAT(K361,L361,I361,G361),[1]Equations!O:O,0)))</f>
        <v>Non-Lead</v>
      </c>
      <c r="N361" s="63" t="str">
        <f t="shared" si="5"/>
        <v>Replacement Not Required</v>
      </c>
      <c r="O361" s="59" t="s">
        <v>57</v>
      </c>
      <c r="P361" s="64"/>
    </row>
    <row r="362" spans="1:16" ht="26.4" x14ac:dyDescent="0.3">
      <c r="A362" s="59" t="s">
        <v>406</v>
      </c>
      <c r="B362" s="60" t="s">
        <v>54</v>
      </c>
      <c r="C362" s="60" t="s">
        <v>46</v>
      </c>
      <c r="D362" s="60">
        <v>49426</v>
      </c>
      <c r="E362" s="61"/>
      <c r="F362" s="59" t="s">
        <v>55</v>
      </c>
      <c r="G362" s="59" t="s">
        <v>49</v>
      </c>
      <c r="H362" s="59" t="s">
        <v>55</v>
      </c>
      <c r="I362" s="59" t="s">
        <v>49</v>
      </c>
      <c r="J362" s="59" t="s">
        <v>55</v>
      </c>
      <c r="K362" s="59" t="s">
        <v>49</v>
      </c>
      <c r="L362" s="59" t="s">
        <v>56</v>
      </c>
      <c r="M362" s="62" t="str">
        <f>IF(OR(L362="",I362="",K362="",G362=""),"",INDEX([1]Equations!U:U,MATCH(_xlfn.CONCAT(K362,L362,I362,G362),[1]Equations!O:O,0)))</f>
        <v>Non-Lead</v>
      </c>
      <c r="N362" s="63" t="str">
        <f t="shared" si="5"/>
        <v>Replacement Not Required</v>
      </c>
      <c r="O362" s="59" t="s">
        <v>57</v>
      </c>
      <c r="P362" s="64"/>
    </row>
    <row r="363" spans="1:16" ht="26.4" x14ac:dyDescent="0.3">
      <c r="A363" s="59" t="s">
        <v>407</v>
      </c>
      <c r="B363" s="60" t="s">
        <v>54</v>
      </c>
      <c r="C363" s="60" t="s">
        <v>46</v>
      </c>
      <c r="D363" s="60">
        <v>49426</v>
      </c>
      <c r="E363" s="61"/>
      <c r="F363" s="59" t="s">
        <v>55</v>
      </c>
      <c r="G363" s="59" t="s">
        <v>49</v>
      </c>
      <c r="H363" s="59" t="s">
        <v>55</v>
      </c>
      <c r="I363" s="59" t="s">
        <v>49</v>
      </c>
      <c r="J363" s="59" t="s">
        <v>55</v>
      </c>
      <c r="K363" s="59" t="s">
        <v>49</v>
      </c>
      <c r="L363" s="59" t="s">
        <v>56</v>
      </c>
      <c r="M363" s="62" t="str">
        <f>IF(OR(L363="",I363="",K363="",G363=""),"",INDEX([1]Equations!U:U,MATCH(_xlfn.CONCAT(K363,L363,I363,G363),[1]Equations!O:O,0)))</f>
        <v>Non-Lead</v>
      </c>
      <c r="N363" s="63" t="str">
        <f t="shared" si="5"/>
        <v>Replacement Not Required</v>
      </c>
      <c r="O363" s="59" t="s">
        <v>57</v>
      </c>
      <c r="P363" s="64"/>
    </row>
    <row r="364" spans="1:16" ht="26.4" x14ac:dyDescent="0.3">
      <c r="A364" s="59" t="s">
        <v>408</v>
      </c>
      <c r="B364" s="60" t="s">
        <v>54</v>
      </c>
      <c r="C364" s="60" t="s">
        <v>46</v>
      </c>
      <c r="D364" s="60">
        <v>49426</v>
      </c>
      <c r="E364" s="61"/>
      <c r="F364" s="59" t="s">
        <v>55</v>
      </c>
      <c r="G364" s="59" t="s">
        <v>49</v>
      </c>
      <c r="H364" s="59" t="s">
        <v>55</v>
      </c>
      <c r="I364" s="59" t="s">
        <v>49</v>
      </c>
      <c r="J364" s="59" t="s">
        <v>55</v>
      </c>
      <c r="K364" s="59" t="s">
        <v>49</v>
      </c>
      <c r="L364" s="59" t="s">
        <v>56</v>
      </c>
      <c r="M364" s="62" t="str">
        <f>IF(OR(L364="",I364="",K364="",G364=""),"",INDEX([1]Equations!U:U,MATCH(_xlfn.CONCAT(K364,L364,I364,G364),[1]Equations!O:O,0)))</f>
        <v>Non-Lead</v>
      </c>
      <c r="N364" s="63" t="str">
        <f t="shared" si="5"/>
        <v>Replacement Not Required</v>
      </c>
      <c r="O364" s="59" t="s">
        <v>57</v>
      </c>
      <c r="P364" s="64"/>
    </row>
    <row r="365" spans="1:16" ht="26.4" x14ac:dyDescent="0.3">
      <c r="A365" s="59" t="s">
        <v>409</v>
      </c>
      <c r="B365" s="60" t="s">
        <v>54</v>
      </c>
      <c r="C365" s="60" t="s">
        <v>46</v>
      </c>
      <c r="D365" s="60">
        <v>49426</v>
      </c>
      <c r="E365" s="61"/>
      <c r="F365" s="59" t="s">
        <v>55</v>
      </c>
      <c r="G365" s="59" t="s">
        <v>49</v>
      </c>
      <c r="H365" s="59" t="s">
        <v>55</v>
      </c>
      <c r="I365" s="59" t="s">
        <v>49</v>
      </c>
      <c r="J365" s="59" t="s">
        <v>55</v>
      </c>
      <c r="K365" s="59" t="s">
        <v>49</v>
      </c>
      <c r="L365" s="59" t="s">
        <v>56</v>
      </c>
      <c r="M365" s="62" t="str">
        <f>IF(OR(L365="",I365="",K365="",G365=""),"",INDEX([1]Equations!U:U,MATCH(_xlfn.CONCAT(K365,L365,I365,G365),[1]Equations!O:O,0)))</f>
        <v>Non-Lead</v>
      </c>
      <c r="N365" s="63" t="str">
        <f t="shared" si="5"/>
        <v>Replacement Not Required</v>
      </c>
      <c r="O365" s="59" t="s">
        <v>57</v>
      </c>
      <c r="P365" s="64"/>
    </row>
    <row r="366" spans="1:16" ht="26.4" x14ac:dyDescent="0.3">
      <c r="A366" s="59" t="s">
        <v>410</v>
      </c>
      <c r="B366" s="60" t="s">
        <v>54</v>
      </c>
      <c r="C366" s="60" t="s">
        <v>46</v>
      </c>
      <c r="D366" s="60">
        <v>49426</v>
      </c>
      <c r="E366" s="61"/>
      <c r="F366" s="59" t="s">
        <v>55</v>
      </c>
      <c r="G366" s="59" t="s">
        <v>49</v>
      </c>
      <c r="H366" s="59" t="s">
        <v>55</v>
      </c>
      <c r="I366" s="59" t="s">
        <v>49</v>
      </c>
      <c r="J366" s="59" t="s">
        <v>55</v>
      </c>
      <c r="K366" s="59" t="s">
        <v>49</v>
      </c>
      <c r="L366" s="59" t="s">
        <v>56</v>
      </c>
      <c r="M366" s="62" t="str">
        <f>IF(OR(L366="",I366="",K366="",G366=""),"",INDEX([1]Equations!U:U,MATCH(_xlfn.CONCAT(K366,L366,I366,G366),[1]Equations!O:O,0)))</f>
        <v>Non-Lead</v>
      </c>
      <c r="N366" s="63" t="str">
        <f t="shared" si="5"/>
        <v>Replacement Not Required</v>
      </c>
      <c r="O366" s="59" t="s">
        <v>57</v>
      </c>
      <c r="P366" s="64"/>
    </row>
    <row r="367" spans="1:16" ht="26.4" x14ac:dyDescent="0.3">
      <c r="A367" s="59" t="s">
        <v>411</v>
      </c>
      <c r="B367" s="60" t="s">
        <v>54</v>
      </c>
      <c r="C367" s="60" t="s">
        <v>46</v>
      </c>
      <c r="D367" s="60">
        <v>49426</v>
      </c>
      <c r="E367" s="61"/>
      <c r="F367" s="59" t="s">
        <v>55</v>
      </c>
      <c r="G367" s="59" t="s">
        <v>49</v>
      </c>
      <c r="H367" s="59" t="s">
        <v>55</v>
      </c>
      <c r="I367" s="59" t="s">
        <v>49</v>
      </c>
      <c r="J367" s="59" t="s">
        <v>55</v>
      </c>
      <c r="K367" s="59" t="s">
        <v>49</v>
      </c>
      <c r="L367" s="59" t="s">
        <v>56</v>
      </c>
      <c r="M367" s="62" t="str">
        <f>IF(OR(L367="",I367="",K367="",G367=""),"",INDEX([1]Equations!U:U,MATCH(_xlfn.CONCAT(K367,L367,I367,G367),[1]Equations!O:O,0)))</f>
        <v>Non-Lead</v>
      </c>
      <c r="N367" s="63" t="str">
        <f t="shared" si="5"/>
        <v>Replacement Not Required</v>
      </c>
      <c r="O367" s="59" t="s">
        <v>57</v>
      </c>
      <c r="P367" s="64"/>
    </row>
    <row r="368" spans="1:16" ht="26.4" x14ac:dyDescent="0.3">
      <c r="A368" s="59" t="s">
        <v>412</v>
      </c>
      <c r="B368" s="60" t="s">
        <v>54</v>
      </c>
      <c r="C368" s="60" t="s">
        <v>46</v>
      </c>
      <c r="D368" s="60">
        <v>49426</v>
      </c>
      <c r="E368" s="61"/>
      <c r="F368" s="59" t="s">
        <v>55</v>
      </c>
      <c r="G368" s="59" t="s">
        <v>49</v>
      </c>
      <c r="H368" s="59" t="s">
        <v>55</v>
      </c>
      <c r="I368" s="59" t="s">
        <v>49</v>
      </c>
      <c r="J368" s="59" t="s">
        <v>55</v>
      </c>
      <c r="K368" s="59" t="s">
        <v>49</v>
      </c>
      <c r="L368" s="59" t="s">
        <v>56</v>
      </c>
      <c r="M368" s="62" t="str">
        <f>IF(OR(L368="",I368="",K368="",G368=""),"",INDEX([1]Equations!U:U,MATCH(_xlfn.CONCAT(K368,L368,I368,G368),[1]Equations!O:O,0)))</f>
        <v>Non-Lead</v>
      </c>
      <c r="N368" s="63" t="str">
        <f t="shared" si="5"/>
        <v>Replacement Not Required</v>
      </c>
      <c r="O368" s="59" t="s">
        <v>57</v>
      </c>
      <c r="P368" s="64"/>
    </row>
    <row r="369" spans="1:16" ht="26.4" x14ac:dyDescent="0.3">
      <c r="A369" s="59" t="s">
        <v>413</v>
      </c>
      <c r="B369" s="60" t="s">
        <v>54</v>
      </c>
      <c r="C369" s="60" t="s">
        <v>46</v>
      </c>
      <c r="D369" s="60">
        <v>49426</v>
      </c>
      <c r="E369" s="61"/>
      <c r="F369" s="59" t="s">
        <v>55</v>
      </c>
      <c r="G369" s="59" t="s">
        <v>49</v>
      </c>
      <c r="H369" s="59" t="s">
        <v>55</v>
      </c>
      <c r="I369" s="59" t="s">
        <v>49</v>
      </c>
      <c r="J369" s="59" t="s">
        <v>55</v>
      </c>
      <c r="K369" s="59" t="s">
        <v>49</v>
      </c>
      <c r="L369" s="59" t="s">
        <v>56</v>
      </c>
      <c r="M369" s="62" t="str">
        <f>IF(OR(L369="",I369="",K369="",G369=""),"",INDEX([1]Equations!U:U,MATCH(_xlfn.CONCAT(K369,L369,I369,G369),[1]Equations!O:O,0)))</f>
        <v>Non-Lead</v>
      </c>
      <c r="N369" s="63" t="str">
        <f t="shared" si="5"/>
        <v>Replacement Not Required</v>
      </c>
      <c r="O369" s="59" t="s">
        <v>57</v>
      </c>
      <c r="P369" s="64"/>
    </row>
    <row r="370" spans="1:16" ht="26.4" x14ac:dyDescent="0.3">
      <c r="A370" s="59" t="s">
        <v>414</v>
      </c>
      <c r="B370" s="60" t="s">
        <v>54</v>
      </c>
      <c r="C370" s="60" t="s">
        <v>46</v>
      </c>
      <c r="D370" s="60">
        <v>49426</v>
      </c>
      <c r="E370" s="61"/>
      <c r="F370" s="59" t="s">
        <v>55</v>
      </c>
      <c r="G370" s="59" t="s">
        <v>49</v>
      </c>
      <c r="H370" s="59" t="s">
        <v>55</v>
      </c>
      <c r="I370" s="59" t="s">
        <v>49</v>
      </c>
      <c r="J370" s="59" t="s">
        <v>55</v>
      </c>
      <c r="K370" s="59" t="s">
        <v>49</v>
      </c>
      <c r="L370" s="59" t="s">
        <v>56</v>
      </c>
      <c r="M370" s="62" t="str">
        <f>IF(OR(L370="",I370="",K370="",G370=""),"",INDEX([1]Equations!U:U,MATCH(_xlfn.CONCAT(K370,L370,I370,G370),[1]Equations!O:O,0)))</f>
        <v>Non-Lead</v>
      </c>
      <c r="N370" s="63" t="str">
        <f t="shared" si="5"/>
        <v>Replacement Not Required</v>
      </c>
      <c r="O370" s="59" t="s">
        <v>57</v>
      </c>
      <c r="P370" s="64"/>
    </row>
    <row r="371" spans="1:16" ht="26.4" x14ac:dyDescent="0.3">
      <c r="A371" s="59" t="s">
        <v>415</v>
      </c>
      <c r="B371" s="60" t="s">
        <v>54</v>
      </c>
      <c r="C371" s="60" t="s">
        <v>46</v>
      </c>
      <c r="D371" s="60">
        <v>49426</v>
      </c>
      <c r="E371" s="61"/>
      <c r="F371" s="59" t="s">
        <v>55</v>
      </c>
      <c r="G371" s="59" t="s">
        <v>49</v>
      </c>
      <c r="H371" s="59" t="s">
        <v>55</v>
      </c>
      <c r="I371" s="59" t="s">
        <v>49</v>
      </c>
      <c r="J371" s="59" t="s">
        <v>55</v>
      </c>
      <c r="K371" s="59" t="s">
        <v>49</v>
      </c>
      <c r="L371" s="59" t="s">
        <v>56</v>
      </c>
      <c r="M371" s="62" t="str">
        <f>IF(OR(L371="",I371="",K371="",G371=""),"",INDEX([1]Equations!U:U,MATCH(_xlfn.CONCAT(K371,L371,I371,G371),[1]Equations!O:O,0)))</f>
        <v>Non-Lead</v>
      </c>
      <c r="N371" s="63" t="str">
        <f t="shared" si="5"/>
        <v>Replacement Not Required</v>
      </c>
      <c r="O371" s="59" t="s">
        <v>57</v>
      </c>
      <c r="P371" s="64"/>
    </row>
    <row r="372" spans="1:16" ht="26.4" x14ac:dyDescent="0.3">
      <c r="A372" s="59" t="s">
        <v>416</v>
      </c>
      <c r="B372" s="60" t="s">
        <v>54</v>
      </c>
      <c r="C372" s="60" t="s">
        <v>46</v>
      </c>
      <c r="D372" s="60">
        <v>49426</v>
      </c>
      <c r="E372" s="61"/>
      <c r="F372" s="59" t="s">
        <v>55</v>
      </c>
      <c r="G372" s="59" t="s">
        <v>49</v>
      </c>
      <c r="H372" s="59" t="s">
        <v>55</v>
      </c>
      <c r="I372" s="59" t="s">
        <v>49</v>
      </c>
      <c r="J372" s="59" t="s">
        <v>55</v>
      </c>
      <c r="K372" s="59" t="s">
        <v>49</v>
      </c>
      <c r="L372" s="59" t="s">
        <v>56</v>
      </c>
      <c r="M372" s="62" t="str">
        <f>IF(OR(L372="",I372="",K372="",G372=""),"",INDEX([1]Equations!U:U,MATCH(_xlfn.CONCAT(K372,L372,I372,G372),[1]Equations!O:O,0)))</f>
        <v>Non-Lead</v>
      </c>
      <c r="N372" s="63" t="str">
        <f t="shared" si="5"/>
        <v>Replacement Not Required</v>
      </c>
      <c r="O372" s="59" t="s">
        <v>57</v>
      </c>
      <c r="P372" s="64"/>
    </row>
    <row r="373" spans="1:16" ht="26.4" x14ac:dyDescent="0.3">
      <c r="A373" s="59" t="s">
        <v>417</v>
      </c>
      <c r="B373" s="60" t="s">
        <v>54</v>
      </c>
      <c r="C373" s="60" t="s">
        <v>46</v>
      </c>
      <c r="D373" s="60">
        <v>49426</v>
      </c>
      <c r="E373" s="61"/>
      <c r="F373" s="59" t="s">
        <v>55</v>
      </c>
      <c r="G373" s="59" t="s">
        <v>49</v>
      </c>
      <c r="H373" s="59" t="s">
        <v>55</v>
      </c>
      <c r="I373" s="59" t="s">
        <v>49</v>
      </c>
      <c r="J373" s="59" t="s">
        <v>55</v>
      </c>
      <c r="K373" s="59" t="s">
        <v>49</v>
      </c>
      <c r="L373" s="59" t="s">
        <v>56</v>
      </c>
      <c r="M373" s="62" t="str">
        <f>IF(OR(L373="",I373="",K373="",G373=""),"",INDEX([1]Equations!U:U,MATCH(_xlfn.CONCAT(K373,L373,I373,G373),[1]Equations!O:O,0)))</f>
        <v>Non-Lead</v>
      </c>
      <c r="N373" s="63" t="str">
        <f t="shared" si="5"/>
        <v>Replacement Not Required</v>
      </c>
      <c r="O373" s="59" t="s">
        <v>57</v>
      </c>
      <c r="P373" s="64"/>
    </row>
    <row r="374" spans="1:16" ht="26.4" x14ac:dyDescent="0.3">
      <c r="A374" s="59" t="s">
        <v>418</v>
      </c>
      <c r="B374" s="60" t="s">
        <v>54</v>
      </c>
      <c r="C374" s="60" t="s">
        <v>46</v>
      </c>
      <c r="D374" s="60">
        <v>49426</v>
      </c>
      <c r="E374" s="61"/>
      <c r="F374" s="59" t="s">
        <v>55</v>
      </c>
      <c r="G374" s="59" t="s">
        <v>49</v>
      </c>
      <c r="H374" s="59" t="s">
        <v>55</v>
      </c>
      <c r="I374" s="59" t="s">
        <v>49</v>
      </c>
      <c r="J374" s="59" t="s">
        <v>55</v>
      </c>
      <c r="K374" s="59" t="s">
        <v>49</v>
      </c>
      <c r="L374" s="59" t="s">
        <v>56</v>
      </c>
      <c r="M374" s="62" t="str">
        <f>IF(OR(L374="",I374="",K374="",G374=""),"",INDEX([1]Equations!U:U,MATCH(_xlfn.CONCAT(K374,L374,I374,G374),[1]Equations!O:O,0)))</f>
        <v>Non-Lead</v>
      </c>
      <c r="N374" s="63" t="str">
        <f t="shared" si="5"/>
        <v>Replacement Not Required</v>
      </c>
      <c r="O374" s="59" t="s">
        <v>57</v>
      </c>
      <c r="P374" s="64"/>
    </row>
    <row r="375" spans="1:16" ht="26.4" x14ac:dyDescent="0.3">
      <c r="A375" s="59" t="s">
        <v>419</v>
      </c>
      <c r="B375" s="60" t="s">
        <v>54</v>
      </c>
      <c r="C375" s="60" t="s">
        <v>46</v>
      </c>
      <c r="D375" s="60">
        <v>49426</v>
      </c>
      <c r="E375" s="61"/>
      <c r="F375" s="59" t="s">
        <v>55</v>
      </c>
      <c r="G375" s="59" t="s">
        <v>49</v>
      </c>
      <c r="H375" s="59" t="s">
        <v>55</v>
      </c>
      <c r="I375" s="59" t="s">
        <v>49</v>
      </c>
      <c r="J375" s="59" t="s">
        <v>55</v>
      </c>
      <c r="K375" s="59" t="s">
        <v>49</v>
      </c>
      <c r="L375" s="59" t="s">
        <v>56</v>
      </c>
      <c r="M375" s="62" t="str">
        <f>IF(OR(L375="",I375="",K375="",G375=""),"",INDEX([1]Equations!U:U,MATCH(_xlfn.CONCAT(K375,L375,I375,G375),[1]Equations!O:O,0)))</f>
        <v>Non-Lead</v>
      </c>
      <c r="N375" s="63" t="str">
        <f t="shared" si="5"/>
        <v>Replacement Not Required</v>
      </c>
      <c r="O375" s="59" t="s">
        <v>57</v>
      </c>
      <c r="P375" s="64"/>
    </row>
    <row r="376" spans="1:16" ht="26.4" x14ac:dyDescent="0.3">
      <c r="A376" s="59" t="s">
        <v>420</v>
      </c>
      <c r="B376" s="60" t="s">
        <v>54</v>
      </c>
      <c r="C376" s="60" t="s">
        <v>46</v>
      </c>
      <c r="D376" s="60">
        <v>49426</v>
      </c>
      <c r="E376" s="61"/>
      <c r="F376" s="59" t="s">
        <v>55</v>
      </c>
      <c r="G376" s="59" t="s">
        <v>49</v>
      </c>
      <c r="H376" s="59" t="s">
        <v>55</v>
      </c>
      <c r="I376" s="59" t="s">
        <v>49</v>
      </c>
      <c r="J376" s="59" t="s">
        <v>55</v>
      </c>
      <c r="K376" s="59" t="s">
        <v>49</v>
      </c>
      <c r="L376" s="59" t="s">
        <v>56</v>
      </c>
      <c r="M376" s="62" t="str">
        <f>IF(OR(L376="",I376="",K376="",G376=""),"",INDEX([1]Equations!U:U,MATCH(_xlfn.CONCAT(K376,L376,I376,G376),[1]Equations!O:O,0)))</f>
        <v>Non-Lead</v>
      </c>
      <c r="N376" s="63" t="str">
        <f t="shared" si="5"/>
        <v>Replacement Not Required</v>
      </c>
      <c r="O376" s="59" t="s">
        <v>57</v>
      </c>
      <c r="P376" s="64"/>
    </row>
    <row r="377" spans="1:16" ht="26.4" x14ac:dyDescent="0.3">
      <c r="A377" s="59" t="s">
        <v>421</v>
      </c>
      <c r="B377" s="60" t="s">
        <v>54</v>
      </c>
      <c r="C377" s="60" t="s">
        <v>46</v>
      </c>
      <c r="D377" s="60">
        <v>49426</v>
      </c>
      <c r="E377" s="61"/>
      <c r="F377" s="59" t="s">
        <v>55</v>
      </c>
      <c r="G377" s="59" t="s">
        <v>49</v>
      </c>
      <c r="H377" s="59" t="s">
        <v>55</v>
      </c>
      <c r="I377" s="59" t="s">
        <v>49</v>
      </c>
      <c r="J377" s="59" t="s">
        <v>55</v>
      </c>
      <c r="K377" s="59" t="s">
        <v>49</v>
      </c>
      <c r="L377" s="59" t="s">
        <v>56</v>
      </c>
      <c r="M377" s="62" t="str">
        <f>IF(OR(L377="",I377="",K377="",G377=""),"",INDEX([1]Equations!U:U,MATCH(_xlfn.CONCAT(K377,L377,I377,G377),[1]Equations!O:O,0)))</f>
        <v>Non-Lead</v>
      </c>
      <c r="N377" s="63" t="str">
        <f t="shared" si="5"/>
        <v>Replacement Not Required</v>
      </c>
      <c r="O377" s="59" t="s">
        <v>57</v>
      </c>
      <c r="P377" s="64"/>
    </row>
    <row r="378" spans="1:16" ht="26.4" x14ac:dyDescent="0.3">
      <c r="A378" s="59" t="s">
        <v>422</v>
      </c>
      <c r="B378" s="60" t="s">
        <v>54</v>
      </c>
      <c r="C378" s="60" t="s">
        <v>46</v>
      </c>
      <c r="D378" s="60">
        <v>49426</v>
      </c>
      <c r="E378" s="61"/>
      <c r="F378" s="59" t="s">
        <v>55</v>
      </c>
      <c r="G378" s="59" t="s">
        <v>49</v>
      </c>
      <c r="H378" s="59" t="s">
        <v>55</v>
      </c>
      <c r="I378" s="59" t="s">
        <v>49</v>
      </c>
      <c r="J378" s="59" t="s">
        <v>55</v>
      </c>
      <c r="K378" s="59" t="s">
        <v>49</v>
      </c>
      <c r="L378" s="59" t="s">
        <v>56</v>
      </c>
      <c r="M378" s="62" t="str">
        <f>IF(OR(L378="",I378="",K378="",G378=""),"",INDEX([1]Equations!U:U,MATCH(_xlfn.CONCAT(K378,L378,I378,G378),[1]Equations!O:O,0)))</f>
        <v>Non-Lead</v>
      </c>
      <c r="N378" s="63" t="str">
        <f t="shared" si="5"/>
        <v>Replacement Not Required</v>
      </c>
      <c r="O378" s="59" t="s">
        <v>57</v>
      </c>
      <c r="P378" s="64"/>
    </row>
    <row r="379" spans="1:16" ht="26.4" x14ac:dyDescent="0.3">
      <c r="A379" s="59" t="s">
        <v>423</v>
      </c>
      <c r="B379" s="60" t="s">
        <v>54</v>
      </c>
      <c r="C379" s="60" t="s">
        <v>46</v>
      </c>
      <c r="D379" s="60">
        <v>49426</v>
      </c>
      <c r="E379" s="61"/>
      <c r="F379" s="59" t="s">
        <v>55</v>
      </c>
      <c r="G379" s="59" t="s">
        <v>49</v>
      </c>
      <c r="H379" s="59" t="s">
        <v>55</v>
      </c>
      <c r="I379" s="59" t="s">
        <v>49</v>
      </c>
      <c r="J379" s="59" t="s">
        <v>55</v>
      </c>
      <c r="K379" s="59" t="s">
        <v>49</v>
      </c>
      <c r="L379" s="59" t="s">
        <v>56</v>
      </c>
      <c r="M379" s="62" t="str">
        <f>IF(OR(L379="",I379="",K379="",G379=""),"",INDEX([1]Equations!U:U,MATCH(_xlfn.CONCAT(K379,L379,I379,G379),[1]Equations!O:O,0)))</f>
        <v>Non-Lead</v>
      </c>
      <c r="N379" s="63" t="str">
        <f t="shared" si="5"/>
        <v>Replacement Not Required</v>
      </c>
      <c r="O379" s="59" t="s">
        <v>57</v>
      </c>
      <c r="P379" s="64"/>
    </row>
    <row r="380" spans="1:16" ht="26.4" x14ac:dyDescent="0.3">
      <c r="A380" s="59" t="s">
        <v>424</v>
      </c>
      <c r="B380" s="60" t="s">
        <v>54</v>
      </c>
      <c r="C380" s="60" t="s">
        <v>46</v>
      </c>
      <c r="D380" s="60">
        <v>49426</v>
      </c>
      <c r="E380" s="61"/>
      <c r="F380" s="59" t="s">
        <v>55</v>
      </c>
      <c r="G380" s="59" t="s">
        <v>49</v>
      </c>
      <c r="H380" s="59" t="s">
        <v>55</v>
      </c>
      <c r="I380" s="59" t="s">
        <v>49</v>
      </c>
      <c r="J380" s="59" t="s">
        <v>55</v>
      </c>
      <c r="K380" s="59" t="s">
        <v>49</v>
      </c>
      <c r="L380" s="59" t="s">
        <v>56</v>
      </c>
      <c r="M380" s="62" t="str">
        <f>IF(OR(L380="",I380="",K380="",G380=""),"",INDEX([1]Equations!U:U,MATCH(_xlfn.CONCAT(K380,L380,I380,G380),[1]Equations!O:O,0)))</f>
        <v>Non-Lead</v>
      </c>
      <c r="N380" s="63" t="str">
        <f t="shared" si="5"/>
        <v>Replacement Not Required</v>
      </c>
      <c r="O380" s="59" t="s">
        <v>57</v>
      </c>
      <c r="P380" s="64"/>
    </row>
    <row r="381" spans="1:16" ht="26.4" x14ac:dyDescent="0.3">
      <c r="A381" s="59" t="s">
        <v>425</v>
      </c>
      <c r="B381" s="60" t="s">
        <v>54</v>
      </c>
      <c r="C381" s="60" t="s">
        <v>46</v>
      </c>
      <c r="D381" s="60">
        <v>49426</v>
      </c>
      <c r="E381" s="61"/>
      <c r="F381" s="59" t="s">
        <v>55</v>
      </c>
      <c r="G381" s="59" t="s">
        <v>49</v>
      </c>
      <c r="H381" s="59" t="s">
        <v>55</v>
      </c>
      <c r="I381" s="59" t="s">
        <v>49</v>
      </c>
      <c r="J381" s="59" t="s">
        <v>55</v>
      </c>
      <c r="K381" s="59" t="s">
        <v>49</v>
      </c>
      <c r="L381" s="59" t="s">
        <v>56</v>
      </c>
      <c r="M381" s="62" t="str">
        <f>IF(OR(L381="",I381="",K381="",G381=""),"",INDEX([1]Equations!U:U,MATCH(_xlfn.CONCAT(K381,L381,I381,G381),[1]Equations!O:O,0)))</f>
        <v>Non-Lead</v>
      </c>
      <c r="N381" s="63" t="str">
        <f t="shared" si="5"/>
        <v>Replacement Not Required</v>
      </c>
      <c r="O381" s="59" t="s">
        <v>57</v>
      </c>
      <c r="P381" s="64"/>
    </row>
    <row r="382" spans="1:16" ht="26.4" x14ac:dyDescent="0.3">
      <c r="A382" s="59" t="s">
        <v>426</v>
      </c>
      <c r="B382" s="60" t="s">
        <v>54</v>
      </c>
      <c r="C382" s="60" t="s">
        <v>46</v>
      </c>
      <c r="D382" s="60">
        <v>49426</v>
      </c>
      <c r="E382" s="61"/>
      <c r="F382" s="59" t="s">
        <v>55</v>
      </c>
      <c r="G382" s="59" t="s">
        <v>49</v>
      </c>
      <c r="H382" s="59" t="s">
        <v>55</v>
      </c>
      <c r="I382" s="59" t="s">
        <v>49</v>
      </c>
      <c r="J382" s="59" t="s">
        <v>55</v>
      </c>
      <c r="K382" s="59" t="s">
        <v>49</v>
      </c>
      <c r="L382" s="59" t="s">
        <v>56</v>
      </c>
      <c r="M382" s="62" t="str">
        <f>IF(OR(L382="",I382="",K382="",G382=""),"",INDEX([1]Equations!U:U,MATCH(_xlfn.CONCAT(K382,L382,I382,G382),[1]Equations!O:O,0)))</f>
        <v>Non-Lead</v>
      </c>
      <c r="N382" s="63" t="str">
        <f t="shared" si="5"/>
        <v>Replacement Not Required</v>
      </c>
      <c r="O382" s="59" t="s">
        <v>57</v>
      </c>
      <c r="P382" s="64"/>
    </row>
    <row r="383" spans="1:16" x14ac:dyDescent="0.3">
      <c r="A383" s="59" t="s">
        <v>427</v>
      </c>
      <c r="B383" s="60" t="s">
        <v>54</v>
      </c>
      <c r="C383" s="60" t="s">
        <v>46</v>
      </c>
      <c r="D383" s="60">
        <v>49426</v>
      </c>
      <c r="E383" s="61"/>
      <c r="F383" s="59" t="s">
        <v>55</v>
      </c>
      <c r="G383" s="59" t="s">
        <v>49</v>
      </c>
      <c r="H383" s="59" t="s">
        <v>55</v>
      </c>
      <c r="I383" s="59" t="s">
        <v>49</v>
      </c>
      <c r="J383" s="59" t="s">
        <v>55</v>
      </c>
      <c r="K383" s="59" t="s">
        <v>60</v>
      </c>
      <c r="L383" s="59" t="s">
        <v>56</v>
      </c>
      <c r="M383" s="62" t="e">
        <f>IF(OR(L383="",I383="",K383="",G383=""),"",INDEX([1]Equations!U:U,MATCH(_xlfn.CONCAT(K383,L383,I383,G383),[1]Equations!O:O,0)))</f>
        <v>#N/A</v>
      </c>
      <c r="N383" s="63" t="e">
        <f t="shared" si="5"/>
        <v>#N/A</v>
      </c>
      <c r="O383" s="59" t="s">
        <v>57</v>
      </c>
      <c r="P383" s="64"/>
    </row>
    <row r="384" spans="1:16" ht="26.4" x14ac:dyDescent="0.3">
      <c r="A384" s="59" t="s">
        <v>428</v>
      </c>
      <c r="B384" s="60" t="s">
        <v>54</v>
      </c>
      <c r="C384" s="60" t="s">
        <v>46</v>
      </c>
      <c r="D384" s="60">
        <v>49426</v>
      </c>
      <c r="E384" s="61"/>
      <c r="F384" s="59" t="s">
        <v>55</v>
      </c>
      <c r="G384" s="59" t="s">
        <v>49</v>
      </c>
      <c r="H384" s="59" t="s">
        <v>55</v>
      </c>
      <c r="I384" s="59" t="s">
        <v>49</v>
      </c>
      <c r="J384" s="59" t="s">
        <v>55</v>
      </c>
      <c r="K384" s="59" t="s">
        <v>49</v>
      </c>
      <c r="L384" s="59" t="s">
        <v>56</v>
      </c>
      <c r="M384" s="62" t="str">
        <f>IF(OR(L384="",I384="",K384="",G384=""),"",INDEX([1]Equations!U:U,MATCH(_xlfn.CONCAT(K384,L384,I384,G384),[1]Equations!O:O,0)))</f>
        <v>Non-Lead</v>
      </c>
      <c r="N384" s="63" t="str">
        <f t="shared" si="5"/>
        <v>Replacement Not Required</v>
      </c>
      <c r="O384" s="59" t="s">
        <v>57</v>
      </c>
      <c r="P384" s="64"/>
    </row>
    <row r="385" spans="1:16" ht="26.4" x14ac:dyDescent="0.3">
      <c r="A385" s="59" t="s">
        <v>429</v>
      </c>
      <c r="B385" s="60" t="s">
        <v>54</v>
      </c>
      <c r="C385" s="60" t="s">
        <v>46</v>
      </c>
      <c r="D385" s="60">
        <v>49426</v>
      </c>
      <c r="E385" s="61"/>
      <c r="F385" s="59" t="s">
        <v>55</v>
      </c>
      <c r="G385" s="59" t="s">
        <v>49</v>
      </c>
      <c r="H385" s="59" t="s">
        <v>55</v>
      </c>
      <c r="I385" s="59" t="s">
        <v>49</v>
      </c>
      <c r="J385" s="59" t="s">
        <v>55</v>
      </c>
      <c r="K385" s="59" t="s">
        <v>49</v>
      </c>
      <c r="L385" s="59" t="s">
        <v>56</v>
      </c>
      <c r="M385" s="62" t="str">
        <f>IF(OR(L385="",I385="",K385="",G385=""),"",INDEX([1]Equations!U:U,MATCH(_xlfn.CONCAT(K385,L385,I385,G385),[1]Equations!O:O,0)))</f>
        <v>Non-Lead</v>
      </c>
      <c r="N385" s="63" t="str">
        <f t="shared" si="5"/>
        <v>Replacement Not Required</v>
      </c>
      <c r="O385" s="59" t="s">
        <v>57</v>
      </c>
      <c r="P385" s="64"/>
    </row>
    <row r="386" spans="1:16" ht="26.4" x14ac:dyDescent="0.3">
      <c r="A386" s="59" t="s">
        <v>430</v>
      </c>
      <c r="B386" s="60" t="s">
        <v>54</v>
      </c>
      <c r="C386" s="60" t="s">
        <v>46</v>
      </c>
      <c r="D386" s="60">
        <v>49426</v>
      </c>
      <c r="E386" s="61"/>
      <c r="F386" s="59" t="s">
        <v>55</v>
      </c>
      <c r="G386" s="59" t="s">
        <v>49</v>
      </c>
      <c r="H386" s="59" t="s">
        <v>55</v>
      </c>
      <c r="I386" s="59" t="s">
        <v>49</v>
      </c>
      <c r="J386" s="59" t="s">
        <v>55</v>
      </c>
      <c r="K386" s="59" t="s">
        <v>49</v>
      </c>
      <c r="L386" s="59" t="s">
        <v>56</v>
      </c>
      <c r="M386" s="62" t="str">
        <f>IF(OR(L386="",I386="",K386="",G386=""),"",INDEX([1]Equations!U:U,MATCH(_xlfn.CONCAT(K386,L386,I386,G386),[1]Equations!O:O,0)))</f>
        <v>Non-Lead</v>
      </c>
      <c r="N386" s="63" t="str">
        <f t="shared" si="5"/>
        <v>Replacement Not Required</v>
      </c>
      <c r="O386" s="59" t="s">
        <v>57</v>
      </c>
      <c r="P386" s="64"/>
    </row>
    <row r="387" spans="1:16" ht="26.4" x14ac:dyDescent="0.3">
      <c r="A387" s="59" t="s">
        <v>431</v>
      </c>
      <c r="B387" s="60" t="s">
        <v>54</v>
      </c>
      <c r="C387" s="60" t="s">
        <v>46</v>
      </c>
      <c r="D387" s="60">
        <v>49426</v>
      </c>
      <c r="E387" s="61"/>
      <c r="F387" s="59" t="s">
        <v>55</v>
      </c>
      <c r="G387" s="59" t="s">
        <v>49</v>
      </c>
      <c r="H387" s="59" t="s">
        <v>55</v>
      </c>
      <c r="I387" s="59" t="s">
        <v>49</v>
      </c>
      <c r="J387" s="59" t="s">
        <v>55</v>
      </c>
      <c r="K387" s="59" t="s">
        <v>49</v>
      </c>
      <c r="L387" s="59" t="s">
        <v>56</v>
      </c>
      <c r="M387" s="62" t="str">
        <f>IF(OR(L387="",I387="",K387="",G387=""),"",INDEX([1]Equations!U:U,MATCH(_xlfn.CONCAT(K387,L387,I387,G387),[1]Equations!O:O,0)))</f>
        <v>Non-Lead</v>
      </c>
      <c r="N387" s="63" t="str">
        <f t="shared" si="5"/>
        <v>Replacement Not Required</v>
      </c>
      <c r="O387" s="59" t="s">
        <v>57</v>
      </c>
      <c r="P387" s="64"/>
    </row>
    <row r="388" spans="1:16" ht="26.4" x14ac:dyDescent="0.3">
      <c r="A388" s="59" t="s">
        <v>432</v>
      </c>
      <c r="B388" s="60" t="s">
        <v>54</v>
      </c>
      <c r="C388" s="60" t="s">
        <v>46</v>
      </c>
      <c r="D388" s="60">
        <v>49426</v>
      </c>
      <c r="E388" s="61"/>
      <c r="F388" s="59" t="s">
        <v>55</v>
      </c>
      <c r="G388" s="59" t="s">
        <v>49</v>
      </c>
      <c r="H388" s="59" t="s">
        <v>55</v>
      </c>
      <c r="I388" s="59" t="s">
        <v>49</v>
      </c>
      <c r="J388" s="59" t="s">
        <v>55</v>
      </c>
      <c r="K388" s="59" t="s">
        <v>49</v>
      </c>
      <c r="L388" s="59" t="s">
        <v>56</v>
      </c>
      <c r="M388" s="62" t="str">
        <f>IF(OR(L388="",I388="",K388="",G388=""),"",INDEX([1]Equations!U:U,MATCH(_xlfn.CONCAT(K388,L388,I388,G388),[1]Equations!O:O,0)))</f>
        <v>Non-Lead</v>
      </c>
      <c r="N388" s="63" t="str">
        <f t="shared" si="5"/>
        <v>Replacement Not Required</v>
      </c>
      <c r="O388" s="59" t="s">
        <v>57</v>
      </c>
      <c r="P388" s="64"/>
    </row>
    <row r="389" spans="1:16" ht="26.4" x14ac:dyDescent="0.3">
      <c r="A389" s="59" t="s">
        <v>433</v>
      </c>
      <c r="B389" s="60" t="s">
        <v>54</v>
      </c>
      <c r="C389" s="60" t="s">
        <v>46</v>
      </c>
      <c r="D389" s="60">
        <v>49426</v>
      </c>
      <c r="E389" s="61"/>
      <c r="F389" s="59" t="s">
        <v>55</v>
      </c>
      <c r="G389" s="59" t="s">
        <v>49</v>
      </c>
      <c r="H389" s="59" t="s">
        <v>55</v>
      </c>
      <c r="I389" s="59" t="s">
        <v>49</v>
      </c>
      <c r="J389" s="59" t="s">
        <v>55</v>
      </c>
      <c r="K389" s="59" t="s">
        <v>49</v>
      </c>
      <c r="L389" s="59" t="s">
        <v>56</v>
      </c>
      <c r="M389" s="62" t="str">
        <f>IF(OR(L389="",I389="",K389="",G389=""),"",INDEX([1]Equations!U:U,MATCH(_xlfn.CONCAT(K389,L389,I389,G389),[1]Equations!O:O,0)))</f>
        <v>Non-Lead</v>
      </c>
      <c r="N389" s="63" t="str">
        <f t="shared" si="5"/>
        <v>Replacement Not Required</v>
      </c>
      <c r="O389" s="59" t="s">
        <v>57</v>
      </c>
      <c r="P389" s="64"/>
    </row>
    <row r="390" spans="1:16" ht="26.4" x14ac:dyDescent="0.3">
      <c r="A390" s="59" t="s">
        <v>434</v>
      </c>
      <c r="B390" s="60" t="s">
        <v>54</v>
      </c>
      <c r="C390" s="60" t="s">
        <v>46</v>
      </c>
      <c r="D390" s="60">
        <v>49426</v>
      </c>
      <c r="E390" s="61"/>
      <c r="F390" s="59" t="s">
        <v>55</v>
      </c>
      <c r="G390" s="59" t="s">
        <v>49</v>
      </c>
      <c r="H390" s="59" t="s">
        <v>55</v>
      </c>
      <c r="I390" s="59" t="s">
        <v>49</v>
      </c>
      <c r="J390" s="59" t="s">
        <v>55</v>
      </c>
      <c r="K390" s="59" t="s">
        <v>49</v>
      </c>
      <c r="L390" s="59" t="s">
        <v>56</v>
      </c>
      <c r="M390" s="62" t="str">
        <f>IF(OR(L390="",I390="",K390="",G390=""),"",INDEX([1]Equations!U:U,MATCH(_xlfn.CONCAT(K390,L390,I390,G390),[1]Equations!O:O,0)))</f>
        <v>Non-Lead</v>
      </c>
      <c r="N390" s="63" t="str">
        <f t="shared" si="5"/>
        <v>Replacement Not Required</v>
      </c>
      <c r="O390" s="59" t="s">
        <v>57</v>
      </c>
      <c r="P390" s="64"/>
    </row>
    <row r="391" spans="1:16" ht="26.4" x14ac:dyDescent="0.3">
      <c r="A391" s="59" t="s">
        <v>435</v>
      </c>
      <c r="B391" s="60" t="s">
        <v>54</v>
      </c>
      <c r="C391" s="60" t="s">
        <v>46</v>
      </c>
      <c r="D391" s="60">
        <v>49426</v>
      </c>
      <c r="E391" s="61"/>
      <c r="F391" s="59" t="s">
        <v>55</v>
      </c>
      <c r="G391" s="59" t="s">
        <v>49</v>
      </c>
      <c r="H391" s="59" t="s">
        <v>55</v>
      </c>
      <c r="I391" s="59" t="s">
        <v>49</v>
      </c>
      <c r="J391" s="59" t="s">
        <v>55</v>
      </c>
      <c r="K391" s="59" t="s">
        <v>49</v>
      </c>
      <c r="L391" s="59" t="s">
        <v>56</v>
      </c>
      <c r="M391" s="62" t="str">
        <f>IF(OR(L391="",I391="",K391="",G391=""),"",INDEX([1]Equations!U:U,MATCH(_xlfn.CONCAT(K391,L391,I391,G391),[1]Equations!O:O,0)))</f>
        <v>Non-Lead</v>
      </c>
      <c r="N391" s="63" t="str">
        <f t="shared" si="5"/>
        <v>Replacement Not Required</v>
      </c>
      <c r="O391" s="59" t="s">
        <v>57</v>
      </c>
      <c r="P391" s="64"/>
    </row>
    <row r="392" spans="1:16" ht="26.4" x14ac:dyDescent="0.3">
      <c r="A392" s="59" t="s">
        <v>436</v>
      </c>
      <c r="B392" s="60" t="s">
        <v>54</v>
      </c>
      <c r="C392" s="60" t="s">
        <v>46</v>
      </c>
      <c r="D392" s="60">
        <v>49426</v>
      </c>
      <c r="E392" s="61"/>
      <c r="F392" s="59" t="s">
        <v>55</v>
      </c>
      <c r="G392" s="59" t="s">
        <v>49</v>
      </c>
      <c r="H392" s="59" t="s">
        <v>55</v>
      </c>
      <c r="I392" s="59" t="s">
        <v>49</v>
      </c>
      <c r="J392" s="59" t="s">
        <v>55</v>
      </c>
      <c r="K392" s="59" t="s">
        <v>49</v>
      </c>
      <c r="L392" s="59" t="s">
        <v>56</v>
      </c>
      <c r="M392" s="62" t="str">
        <f>IF(OR(L392="",I392="",K392="",G392=""),"",INDEX([1]Equations!U:U,MATCH(_xlfn.CONCAT(K392,L392,I392,G392),[1]Equations!O:O,0)))</f>
        <v>Non-Lead</v>
      </c>
      <c r="N392" s="63" t="str">
        <f t="shared" si="5"/>
        <v>Replacement Not Required</v>
      </c>
      <c r="O392" s="59" t="s">
        <v>57</v>
      </c>
      <c r="P392" s="64"/>
    </row>
    <row r="393" spans="1:16" ht="26.4" x14ac:dyDescent="0.3">
      <c r="A393" s="59" t="s">
        <v>437</v>
      </c>
      <c r="B393" s="60" t="s">
        <v>54</v>
      </c>
      <c r="C393" s="60" t="s">
        <v>46</v>
      </c>
      <c r="D393" s="60">
        <v>49426</v>
      </c>
      <c r="E393" s="61"/>
      <c r="F393" s="59" t="s">
        <v>55</v>
      </c>
      <c r="G393" s="59" t="s">
        <v>49</v>
      </c>
      <c r="H393" s="59" t="s">
        <v>55</v>
      </c>
      <c r="I393" s="59" t="s">
        <v>49</v>
      </c>
      <c r="J393" s="59" t="s">
        <v>55</v>
      </c>
      <c r="K393" s="59" t="s">
        <v>49</v>
      </c>
      <c r="L393" s="59" t="s">
        <v>56</v>
      </c>
      <c r="M393" s="62" t="str">
        <f>IF(OR(L393="",I393="",K393="",G393=""),"",INDEX([1]Equations!U:U,MATCH(_xlfn.CONCAT(K393,L393,I393,G393),[1]Equations!O:O,0)))</f>
        <v>Non-Lead</v>
      </c>
      <c r="N393" s="63" t="str">
        <f t="shared" si="5"/>
        <v>Replacement Not Required</v>
      </c>
      <c r="O393" s="59" t="s">
        <v>57</v>
      </c>
      <c r="P393" s="64"/>
    </row>
    <row r="394" spans="1:16" ht="26.4" x14ac:dyDescent="0.3">
      <c r="A394" s="59" t="s">
        <v>438</v>
      </c>
      <c r="B394" s="60" t="s">
        <v>54</v>
      </c>
      <c r="C394" s="60" t="s">
        <v>46</v>
      </c>
      <c r="D394" s="60">
        <v>49426</v>
      </c>
      <c r="E394" s="61"/>
      <c r="F394" s="59" t="s">
        <v>55</v>
      </c>
      <c r="G394" s="59" t="s">
        <v>49</v>
      </c>
      <c r="H394" s="59" t="s">
        <v>55</v>
      </c>
      <c r="I394" s="59" t="s">
        <v>49</v>
      </c>
      <c r="J394" s="59" t="s">
        <v>55</v>
      </c>
      <c r="K394" s="59" t="s">
        <v>49</v>
      </c>
      <c r="L394" s="59" t="s">
        <v>56</v>
      </c>
      <c r="M394" s="62" t="str">
        <f>IF(OR(L394="",I394="",K394="",G394=""),"",INDEX([1]Equations!U:U,MATCH(_xlfn.CONCAT(K394,L394,I394,G394),[1]Equations!O:O,0)))</f>
        <v>Non-Lead</v>
      </c>
      <c r="N394" s="63" t="str">
        <f t="shared" si="5"/>
        <v>Replacement Not Required</v>
      </c>
      <c r="O394" s="59" t="s">
        <v>57</v>
      </c>
      <c r="P394" s="64"/>
    </row>
    <row r="395" spans="1:16" ht="26.4" x14ac:dyDescent="0.3">
      <c r="A395" s="59" t="s">
        <v>439</v>
      </c>
      <c r="B395" s="60" t="s">
        <v>54</v>
      </c>
      <c r="C395" s="60" t="s">
        <v>46</v>
      </c>
      <c r="D395" s="60">
        <v>49426</v>
      </c>
      <c r="E395" s="61"/>
      <c r="F395" s="59" t="s">
        <v>55</v>
      </c>
      <c r="G395" s="59" t="s">
        <v>49</v>
      </c>
      <c r="H395" s="59" t="s">
        <v>55</v>
      </c>
      <c r="I395" s="59" t="s">
        <v>49</v>
      </c>
      <c r="J395" s="59" t="s">
        <v>55</v>
      </c>
      <c r="K395" s="59" t="s">
        <v>49</v>
      </c>
      <c r="L395" s="59" t="s">
        <v>56</v>
      </c>
      <c r="M395" s="62" t="str">
        <f>IF(OR(L395="",I395="",K395="",G395=""),"",INDEX([1]Equations!U:U,MATCH(_xlfn.CONCAT(K395,L395,I395,G395),[1]Equations!O:O,0)))</f>
        <v>Non-Lead</v>
      </c>
      <c r="N395" s="63" t="str">
        <f t="shared" si="5"/>
        <v>Replacement Not Required</v>
      </c>
      <c r="O395" s="59" t="s">
        <v>57</v>
      </c>
      <c r="P395" s="64"/>
    </row>
    <row r="396" spans="1:16" ht="26.4" x14ac:dyDescent="0.3">
      <c r="A396" s="59" t="s">
        <v>440</v>
      </c>
      <c r="B396" s="60" t="s">
        <v>54</v>
      </c>
      <c r="C396" s="60" t="s">
        <v>46</v>
      </c>
      <c r="D396" s="60">
        <v>49426</v>
      </c>
      <c r="E396" s="61"/>
      <c r="F396" s="59" t="s">
        <v>55</v>
      </c>
      <c r="G396" s="59" t="s">
        <v>49</v>
      </c>
      <c r="H396" s="59" t="s">
        <v>55</v>
      </c>
      <c r="I396" s="59" t="s">
        <v>49</v>
      </c>
      <c r="J396" s="59" t="s">
        <v>55</v>
      </c>
      <c r="K396" s="59" t="s">
        <v>49</v>
      </c>
      <c r="L396" s="59" t="s">
        <v>56</v>
      </c>
      <c r="M396" s="62" t="str">
        <f>IF(OR(L396="",I396="",K396="",G396=""),"",INDEX([1]Equations!U:U,MATCH(_xlfn.CONCAT(K396,L396,I396,G396),[1]Equations!O:O,0)))</f>
        <v>Non-Lead</v>
      </c>
      <c r="N396" s="63" t="str">
        <f t="shared" si="5"/>
        <v>Replacement Not Required</v>
      </c>
      <c r="O396" s="59" t="s">
        <v>57</v>
      </c>
      <c r="P396" s="64"/>
    </row>
    <row r="397" spans="1:16" ht="26.4" x14ac:dyDescent="0.3">
      <c r="A397" s="59" t="s">
        <v>441</v>
      </c>
      <c r="B397" s="60" t="s">
        <v>54</v>
      </c>
      <c r="C397" s="60" t="s">
        <v>46</v>
      </c>
      <c r="D397" s="60">
        <v>49426</v>
      </c>
      <c r="E397" s="61"/>
      <c r="F397" s="59" t="s">
        <v>55</v>
      </c>
      <c r="G397" s="59" t="s">
        <v>49</v>
      </c>
      <c r="H397" s="59" t="s">
        <v>55</v>
      </c>
      <c r="I397" s="59" t="s">
        <v>49</v>
      </c>
      <c r="J397" s="59" t="s">
        <v>55</v>
      </c>
      <c r="K397" s="59" t="s">
        <v>49</v>
      </c>
      <c r="L397" s="59" t="s">
        <v>56</v>
      </c>
      <c r="M397" s="62" t="str">
        <f>IF(OR(L397="",I397="",K397="",G397=""),"",INDEX([1]Equations!U:U,MATCH(_xlfn.CONCAT(K397,L397,I397,G397),[1]Equations!O:O,0)))</f>
        <v>Non-Lead</v>
      </c>
      <c r="N397" s="63" t="str">
        <f t="shared" ref="N397:N460" si="6">IF(M397="","",IF(OR(M397="Galvanized Requiring Replacement",M397="Lead"),"Requires Replacement",IF(M397="Lead Status Unknown","Requires Verification","Replacement Not Required")))</f>
        <v>Replacement Not Required</v>
      </c>
      <c r="O397" s="59" t="s">
        <v>57</v>
      </c>
      <c r="P397" s="64"/>
    </row>
    <row r="398" spans="1:16" ht="26.4" x14ac:dyDescent="0.3">
      <c r="A398" s="59" t="s">
        <v>442</v>
      </c>
      <c r="B398" s="60" t="s">
        <v>54</v>
      </c>
      <c r="C398" s="60" t="s">
        <v>46</v>
      </c>
      <c r="D398" s="60">
        <v>49426</v>
      </c>
      <c r="E398" s="61"/>
      <c r="F398" s="59" t="s">
        <v>55</v>
      </c>
      <c r="G398" s="59" t="s">
        <v>49</v>
      </c>
      <c r="H398" s="59" t="s">
        <v>55</v>
      </c>
      <c r="I398" s="59" t="s">
        <v>49</v>
      </c>
      <c r="J398" s="59" t="s">
        <v>55</v>
      </c>
      <c r="K398" s="59" t="s">
        <v>49</v>
      </c>
      <c r="L398" s="59" t="s">
        <v>56</v>
      </c>
      <c r="M398" s="62" t="str">
        <f>IF(OR(L398="",I398="",K398="",G398=""),"",INDEX([1]Equations!U:U,MATCH(_xlfn.CONCAT(K398,L398,I398,G398),[1]Equations!O:O,0)))</f>
        <v>Non-Lead</v>
      </c>
      <c r="N398" s="63" t="str">
        <f t="shared" si="6"/>
        <v>Replacement Not Required</v>
      </c>
      <c r="O398" s="59" t="s">
        <v>57</v>
      </c>
      <c r="P398" s="64"/>
    </row>
    <row r="399" spans="1:16" ht="26.4" x14ac:dyDescent="0.3">
      <c r="A399" s="59" t="s">
        <v>443</v>
      </c>
      <c r="B399" s="60" t="s">
        <v>54</v>
      </c>
      <c r="C399" s="60" t="s">
        <v>46</v>
      </c>
      <c r="D399" s="60">
        <v>49426</v>
      </c>
      <c r="E399" s="61"/>
      <c r="F399" s="59" t="s">
        <v>55</v>
      </c>
      <c r="G399" s="59" t="s">
        <v>49</v>
      </c>
      <c r="H399" s="59" t="s">
        <v>55</v>
      </c>
      <c r="I399" s="59" t="s">
        <v>49</v>
      </c>
      <c r="J399" s="59" t="s">
        <v>55</v>
      </c>
      <c r="K399" s="59" t="s">
        <v>49</v>
      </c>
      <c r="L399" s="59" t="s">
        <v>56</v>
      </c>
      <c r="M399" s="62" t="str">
        <f>IF(OR(L399="",I399="",K399="",G399=""),"",INDEX([1]Equations!U:U,MATCH(_xlfn.CONCAT(K399,L399,I399,G399),[1]Equations!O:O,0)))</f>
        <v>Non-Lead</v>
      </c>
      <c r="N399" s="63" t="str">
        <f t="shared" si="6"/>
        <v>Replacement Not Required</v>
      </c>
      <c r="O399" s="59" t="s">
        <v>57</v>
      </c>
      <c r="P399" s="64"/>
    </row>
    <row r="400" spans="1:16" ht="26.4" x14ac:dyDescent="0.3">
      <c r="A400" s="59" t="s">
        <v>444</v>
      </c>
      <c r="B400" s="60" t="s">
        <v>54</v>
      </c>
      <c r="C400" s="60" t="s">
        <v>46</v>
      </c>
      <c r="D400" s="60">
        <v>49426</v>
      </c>
      <c r="E400" s="61"/>
      <c r="F400" s="59" t="s">
        <v>55</v>
      </c>
      <c r="G400" s="59" t="s">
        <v>49</v>
      </c>
      <c r="H400" s="59" t="s">
        <v>55</v>
      </c>
      <c r="I400" s="59" t="s">
        <v>49</v>
      </c>
      <c r="J400" s="59" t="s">
        <v>55</v>
      </c>
      <c r="K400" s="59" t="s">
        <v>49</v>
      </c>
      <c r="L400" s="59" t="s">
        <v>56</v>
      </c>
      <c r="M400" s="62" t="str">
        <f>IF(OR(L400="",I400="",K400="",G400=""),"",INDEX([1]Equations!U:U,MATCH(_xlfn.CONCAT(K400,L400,I400,G400),[1]Equations!O:O,0)))</f>
        <v>Non-Lead</v>
      </c>
      <c r="N400" s="63" t="str">
        <f t="shared" si="6"/>
        <v>Replacement Not Required</v>
      </c>
      <c r="O400" s="59" t="s">
        <v>57</v>
      </c>
      <c r="P400" s="64"/>
    </row>
    <row r="401" spans="1:16" ht="26.4" x14ac:dyDescent="0.3">
      <c r="A401" s="59" t="s">
        <v>445</v>
      </c>
      <c r="B401" s="60" t="s">
        <v>54</v>
      </c>
      <c r="C401" s="60" t="s">
        <v>46</v>
      </c>
      <c r="D401" s="60">
        <v>49426</v>
      </c>
      <c r="E401" s="61"/>
      <c r="F401" s="59" t="s">
        <v>55</v>
      </c>
      <c r="G401" s="59" t="s">
        <v>49</v>
      </c>
      <c r="H401" s="59" t="s">
        <v>55</v>
      </c>
      <c r="I401" s="59" t="s">
        <v>49</v>
      </c>
      <c r="J401" s="59" t="s">
        <v>55</v>
      </c>
      <c r="K401" s="59" t="s">
        <v>49</v>
      </c>
      <c r="L401" s="59" t="s">
        <v>56</v>
      </c>
      <c r="M401" s="62" t="str">
        <f>IF(OR(L401="",I401="",K401="",G401=""),"",INDEX([1]Equations!U:U,MATCH(_xlfn.CONCAT(K401,L401,I401,G401),[1]Equations!O:O,0)))</f>
        <v>Non-Lead</v>
      </c>
      <c r="N401" s="63" t="str">
        <f t="shared" si="6"/>
        <v>Replacement Not Required</v>
      </c>
      <c r="O401" s="59" t="s">
        <v>57</v>
      </c>
      <c r="P401" s="64"/>
    </row>
    <row r="402" spans="1:16" ht="26.4" x14ac:dyDescent="0.3">
      <c r="A402" s="59" t="s">
        <v>446</v>
      </c>
      <c r="B402" s="60" t="s">
        <v>54</v>
      </c>
      <c r="C402" s="60" t="s">
        <v>46</v>
      </c>
      <c r="D402" s="60">
        <v>49426</v>
      </c>
      <c r="E402" s="61"/>
      <c r="F402" s="59" t="s">
        <v>55</v>
      </c>
      <c r="G402" s="59" t="s">
        <v>49</v>
      </c>
      <c r="H402" s="59" t="s">
        <v>55</v>
      </c>
      <c r="I402" s="59" t="s">
        <v>49</v>
      </c>
      <c r="J402" s="59" t="s">
        <v>55</v>
      </c>
      <c r="K402" s="59" t="s">
        <v>49</v>
      </c>
      <c r="L402" s="59" t="s">
        <v>56</v>
      </c>
      <c r="M402" s="62" t="str">
        <f>IF(OR(L402="",I402="",K402="",G402=""),"",INDEX([1]Equations!U:U,MATCH(_xlfn.CONCAT(K402,L402,I402,G402),[1]Equations!O:O,0)))</f>
        <v>Non-Lead</v>
      </c>
      <c r="N402" s="63" t="str">
        <f t="shared" si="6"/>
        <v>Replacement Not Required</v>
      </c>
      <c r="O402" s="59" t="s">
        <v>57</v>
      </c>
      <c r="P402" s="64"/>
    </row>
    <row r="403" spans="1:16" ht="26.4" x14ac:dyDescent="0.3">
      <c r="A403" s="59" t="s">
        <v>447</v>
      </c>
      <c r="B403" s="60" t="s">
        <v>54</v>
      </c>
      <c r="C403" s="60" t="s">
        <v>46</v>
      </c>
      <c r="D403" s="60">
        <v>49426</v>
      </c>
      <c r="E403" s="61"/>
      <c r="F403" s="59" t="s">
        <v>55</v>
      </c>
      <c r="G403" s="59" t="s">
        <v>49</v>
      </c>
      <c r="H403" s="59" t="s">
        <v>55</v>
      </c>
      <c r="I403" s="59" t="s">
        <v>49</v>
      </c>
      <c r="J403" s="59" t="s">
        <v>55</v>
      </c>
      <c r="K403" s="59" t="s">
        <v>49</v>
      </c>
      <c r="L403" s="59" t="s">
        <v>56</v>
      </c>
      <c r="M403" s="62" t="str">
        <f>IF(OR(L403="",I403="",K403="",G403=""),"",INDEX([1]Equations!U:U,MATCH(_xlfn.CONCAT(K403,L403,I403,G403),[1]Equations!O:O,0)))</f>
        <v>Non-Lead</v>
      </c>
      <c r="N403" s="63" t="str">
        <f t="shared" si="6"/>
        <v>Replacement Not Required</v>
      </c>
      <c r="O403" s="59" t="s">
        <v>57</v>
      </c>
      <c r="P403" s="64"/>
    </row>
    <row r="404" spans="1:16" ht="26.4" x14ac:dyDescent="0.3">
      <c r="A404" s="59" t="s">
        <v>448</v>
      </c>
      <c r="B404" s="60" t="s">
        <v>54</v>
      </c>
      <c r="C404" s="60" t="s">
        <v>46</v>
      </c>
      <c r="D404" s="60">
        <v>49426</v>
      </c>
      <c r="E404" s="61"/>
      <c r="F404" s="59" t="s">
        <v>55</v>
      </c>
      <c r="G404" s="59" t="s">
        <v>49</v>
      </c>
      <c r="H404" s="59" t="s">
        <v>55</v>
      </c>
      <c r="I404" s="59" t="s">
        <v>49</v>
      </c>
      <c r="J404" s="59" t="s">
        <v>55</v>
      </c>
      <c r="K404" s="59" t="s">
        <v>49</v>
      </c>
      <c r="L404" s="59" t="s">
        <v>56</v>
      </c>
      <c r="M404" s="62" t="str">
        <f>IF(OR(L404="",I404="",K404="",G404=""),"",INDEX([1]Equations!U:U,MATCH(_xlfn.CONCAT(K404,L404,I404,G404),[1]Equations!O:O,0)))</f>
        <v>Non-Lead</v>
      </c>
      <c r="N404" s="63" t="str">
        <f t="shared" si="6"/>
        <v>Replacement Not Required</v>
      </c>
      <c r="O404" s="59" t="s">
        <v>57</v>
      </c>
      <c r="P404" s="64"/>
    </row>
    <row r="405" spans="1:16" ht="26.4" x14ac:dyDescent="0.3">
      <c r="A405" s="59" t="s">
        <v>449</v>
      </c>
      <c r="B405" s="60" t="s">
        <v>54</v>
      </c>
      <c r="C405" s="60" t="s">
        <v>46</v>
      </c>
      <c r="D405" s="60">
        <v>49426</v>
      </c>
      <c r="E405" s="61"/>
      <c r="F405" s="59" t="s">
        <v>55</v>
      </c>
      <c r="G405" s="59" t="s">
        <v>49</v>
      </c>
      <c r="H405" s="59" t="s">
        <v>55</v>
      </c>
      <c r="I405" s="59" t="s">
        <v>49</v>
      </c>
      <c r="J405" s="59" t="s">
        <v>55</v>
      </c>
      <c r="K405" s="59" t="s">
        <v>49</v>
      </c>
      <c r="L405" s="59" t="s">
        <v>56</v>
      </c>
      <c r="M405" s="62" t="str">
        <f>IF(OR(L405="",I405="",K405="",G405=""),"",INDEX([1]Equations!U:U,MATCH(_xlfn.CONCAT(K405,L405,I405,G405),[1]Equations!O:O,0)))</f>
        <v>Non-Lead</v>
      </c>
      <c r="N405" s="63" t="str">
        <f t="shared" si="6"/>
        <v>Replacement Not Required</v>
      </c>
      <c r="O405" s="59" t="s">
        <v>57</v>
      </c>
      <c r="P405" s="64"/>
    </row>
    <row r="406" spans="1:16" ht="26.4" x14ac:dyDescent="0.3">
      <c r="A406" s="59" t="s">
        <v>450</v>
      </c>
      <c r="B406" s="60" t="s">
        <v>54</v>
      </c>
      <c r="C406" s="60" t="s">
        <v>46</v>
      </c>
      <c r="D406" s="60">
        <v>49426</v>
      </c>
      <c r="E406" s="61"/>
      <c r="F406" s="59" t="s">
        <v>55</v>
      </c>
      <c r="G406" s="59" t="s">
        <v>49</v>
      </c>
      <c r="H406" s="59" t="s">
        <v>55</v>
      </c>
      <c r="I406" s="59" t="s">
        <v>49</v>
      </c>
      <c r="J406" s="59" t="s">
        <v>55</v>
      </c>
      <c r="K406" s="59" t="s">
        <v>49</v>
      </c>
      <c r="L406" s="59" t="s">
        <v>56</v>
      </c>
      <c r="M406" s="62" t="str">
        <f>IF(OR(L406="",I406="",K406="",G406=""),"",INDEX([1]Equations!U:U,MATCH(_xlfn.CONCAT(K406,L406,I406,G406),[1]Equations!O:O,0)))</f>
        <v>Non-Lead</v>
      </c>
      <c r="N406" s="63" t="str">
        <f t="shared" si="6"/>
        <v>Replacement Not Required</v>
      </c>
      <c r="O406" s="59" t="s">
        <v>57</v>
      </c>
      <c r="P406" s="64"/>
    </row>
    <row r="407" spans="1:16" ht="26.4" x14ac:dyDescent="0.3">
      <c r="A407" s="59" t="s">
        <v>451</v>
      </c>
      <c r="B407" s="60" t="s">
        <v>54</v>
      </c>
      <c r="C407" s="60" t="s">
        <v>46</v>
      </c>
      <c r="D407" s="60">
        <v>49426</v>
      </c>
      <c r="E407" s="61"/>
      <c r="F407" s="59" t="s">
        <v>55</v>
      </c>
      <c r="G407" s="59" t="s">
        <v>49</v>
      </c>
      <c r="H407" s="59" t="s">
        <v>55</v>
      </c>
      <c r="I407" s="59" t="s">
        <v>49</v>
      </c>
      <c r="J407" s="59" t="s">
        <v>55</v>
      </c>
      <c r="K407" s="59" t="s">
        <v>49</v>
      </c>
      <c r="L407" s="59" t="s">
        <v>56</v>
      </c>
      <c r="M407" s="62" t="str">
        <f>IF(OR(L407="",I407="",K407="",G407=""),"",INDEX([1]Equations!U:U,MATCH(_xlfn.CONCAT(K407,L407,I407,G407),[1]Equations!O:O,0)))</f>
        <v>Non-Lead</v>
      </c>
      <c r="N407" s="63" t="str">
        <f t="shared" si="6"/>
        <v>Replacement Not Required</v>
      </c>
      <c r="O407" s="59" t="s">
        <v>57</v>
      </c>
      <c r="P407" s="64"/>
    </row>
    <row r="408" spans="1:16" ht="26.4" x14ac:dyDescent="0.3">
      <c r="A408" s="59" t="s">
        <v>452</v>
      </c>
      <c r="B408" s="60" t="s">
        <v>54</v>
      </c>
      <c r="C408" s="60" t="s">
        <v>46</v>
      </c>
      <c r="D408" s="60">
        <v>49426</v>
      </c>
      <c r="E408" s="61"/>
      <c r="F408" s="59" t="s">
        <v>55</v>
      </c>
      <c r="G408" s="59" t="s">
        <v>49</v>
      </c>
      <c r="H408" s="59" t="s">
        <v>55</v>
      </c>
      <c r="I408" s="59" t="s">
        <v>49</v>
      </c>
      <c r="J408" s="59" t="s">
        <v>55</v>
      </c>
      <c r="K408" s="59" t="s">
        <v>49</v>
      </c>
      <c r="L408" s="59" t="s">
        <v>56</v>
      </c>
      <c r="M408" s="62" t="str">
        <f>IF(OR(L408="",I408="",K408="",G408=""),"",INDEX([1]Equations!U:U,MATCH(_xlfn.CONCAT(K408,L408,I408,G408),[1]Equations!O:O,0)))</f>
        <v>Non-Lead</v>
      </c>
      <c r="N408" s="63" t="str">
        <f t="shared" si="6"/>
        <v>Replacement Not Required</v>
      </c>
      <c r="O408" s="59" t="s">
        <v>57</v>
      </c>
      <c r="P408" s="64"/>
    </row>
    <row r="409" spans="1:16" ht="26.4" x14ac:dyDescent="0.3">
      <c r="A409" s="59" t="s">
        <v>453</v>
      </c>
      <c r="B409" s="60" t="s">
        <v>54</v>
      </c>
      <c r="C409" s="60" t="s">
        <v>46</v>
      </c>
      <c r="D409" s="60">
        <v>49426</v>
      </c>
      <c r="E409" s="61"/>
      <c r="F409" s="59" t="s">
        <v>55</v>
      </c>
      <c r="G409" s="59" t="s">
        <v>49</v>
      </c>
      <c r="H409" s="59" t="s">
        <v>55</v>
      </c>
      <c r="I409" s="59" t="s">
        <v>49</v>
      </c>
      <c r="J409" s="59" t="s">
        <v>55</v>
      </c>
      <c r="K409" s="59" t="s">
        <v>49</v>
      </c>
      <c r="L409" s="59" t="s">
        <v>56</v>
      </c>
      <c r="M409" s="62" t="str">
        <f>IF(OR(L409="",I409="",K409="",G409=""),"",INDEX([1]Equations!U:U,MATCH(_xlfn.CONCAT(K409,L409,I409,G409),[1]Equations!O:O,0)))</f>
        <v>Non-Lead</v>
      </c>
      <c r="N409" s="63" t="str">
        <f t="shared" si="6"/>
        <v>Replacement Not Required</v>
      </c>
      <c r="O409" s="59" t="s">
        <v>57</v>
      </c>
      <c r="P409" s="64"/>
    </row>
    <row r="410" spans="1:16" ht="26.4" x14ac:dyDescent="0.3">
      <c r="A410" s="59" t="s">
        <v>454</v>
      </c>
      <c r="B410" s="60" t="s">
        <v>54</v>
      </c>
      <c r="C410" s="60" t="s">
        <v>46</v>
      </c>
      <c r="D410" s="60">
        <v>49426</v>
      </c>
      <c r="E410" s="61"/>
      <c r="F410" s="59" t="s">
        <v>55</v>
      </c>
      <c r="G410" s="59" t="s">
        <v>49</v>
      </c>
      <c r="H410" s="59" t="s">
        <v>55</v>
      </c>
      <c r="I410" s="59" t="s">
        <v>49</v>
      </c>
      <c r="J410" s="59" t="s">
        <v>55</v>
      </c>
      <c r="K410" s="59" t="s">
        <v>49</v>
      </c>
      <c r="L410" s="59" t="s">
        <v>56</v>
      </c>
      <c r="M410" s="62" t="str">
        <f>IF(OR(L410="",I410="",K410="",G410=""),"",INDEX([1]Equations!U:U,MATCH(_xlfn.CONCAT(K410,L410,I410,G410),[1]Equations!O:O,0)))</f>
        <v>Non-Lead</v>
      </c>
      <c r="N410" s="63" t="str">
        <f t="shared" si="6"/>
        <v>Replacement Not Required</v>
      </c>
      <c r="O410" s="59" t="s">
        <v>57</v>
      </c>
      <c r="P410" s="64"/>
    </row>
    <row r="411" spans="1:16" ht="26.4" x14ac:dyDescent="0.3">
      <c r="A411" s="59" t="s">
        <v>455</v>
      </c>
      <c r="B411" s="60" t="s">
        <v>54</v>
      </c>
      <c r="C411" s="60" t="s">
        <v>46</v>
      </c>
      <c r="D411" s="60">
        <v>49426</v>
      </c>
      <c r="E411" s="61"/>
      <c r="F411" s="59" t="s">
        <v>55</v>
      </c>
      <c r="G411" s="59" t="s">
        <v>49</v>
      </c>
      <c r="H411" s="59" t="s">
        <v>55</v>
      </c>
      <c r="I411" s="59" t="s">
        <v>49</v>
      </c>
      <c r="J411" s="59" t="s">
        <v>55</v>
      </c>
      <c r="K411" s="59" t="s">
        <v>49</v>
      </c>
      <c r="L411" s="59" t="s">
        <v>56</v>
      </c>
      <c r="M411" s="62" t="str">
        <f>IF(OR(L411="",I411="",K411="",G411=""),"",INDEX([1]Equations!U:U,MATCH(_xlfn.CONCAT(K411,L411,I411,G411),[1]Equations!O:O,0)))</f>
        <v>Non-Lead</v>
      </c>
      <c r="N411" s="63" t="str">
        <f t="shared" si="6"/>
        <v>Replacement Not Required</v>
      </c>
      <c r="O411" s="59" t="s">
        <v>57</v>
      </c>
      <c r="P411" s="64"/>
    </row>
    <row r="412" spans="1:16" ht="26.4" x14ac:dyDescent="0.3">
      <c r="A412" s="59" t="s">
        <v>456</v>
      </c>
      <c r="B412" s="60" t="s">
        <v>54</v>
      </c>
      <c r="C412" s="60" t="s">
        <v>46</v>
      </c>
      <c r="D412" s="60">
        <v>49426</v>
      </c>
      <c r="E412" s="61"/>
      <c r="F412" s="59" t="s">
        <v>55</v>
      </c>
      <c r="G412" s="59" t="s">
        <v>49</v>
      </c>
      <c r="H412" s="59" t="s">
        <v>55</v>
      </c>
      <c r="I412" s="59" t="s">
        <v>49</v>
      </c>
      <c r="J412" s="59" t="s">
        <v>55</v>
      </c>
      <c r="K412" s="59" t="s">
        <v>49</v>
      </c>
      <c r="L412" s="59" t="s">
        <v>56</v>
      </c>
      <c r="M412" s="62" t="str">
        <f>IF(OR(L412="",I412="",K412="",G412=""),"",INDEX([1]Equations!U:U,MATCH(_xlfn.CONCAT(K412,L412,I412,G412),[1]Equations!O:O,0)))</f>
        <v>Non-Lead</v>
      </c>
      <c r="N412" s="63" t="str">
        <f t="shared" si="6"/>
        <v>Replacement Not Required</v>
      </c>
      <c r="O412" s="59" t="s">
        <v>57</v>
      </c>
      <c r="P412" s="64"/>
    </row>
    <row r="413" spans="1:16" ht="26.4" x14ac:dyDescent="0.3">
      <c r="A413" s="59" t="s">
        <v>457</v>
      </c>
      <c r="B413" s="60" t="s">
        <v>54</v>
      </c>
      <c r="C413" s="60" t="s">
        <v>46</v>
      </c>
      <c r="D413" s="60">
        <v>49426</v>
      </c>
      <c r="E413" s="61"/>
      <c r="F413" s="59" t="s">
        <v>55</v>
      </c>
      <c r="G413" s="59" t="s">
        <v>49</v>
      </c>
      <c r="H413" s="59" t="s">
        <v>55</v>
      </c>
      <c r="I413" s="59" t="s">
        <v>49</v>
      </c>
      <c r="J413" s="59" t="s">
        <v>55</v>
      </c>
      <c r="K413" s="59" t="s">
        <v>49</v>
      </c>
      <c r="L413" s="59" t="s">
        <v>56</v>
      </c>
      <c r="M413" s="62" t="str">
        <f>IF(OR(L413="",I413="",K413="",G413=""),"",INDEX([1]Equations!U:U,MATCH(_xlfn.CONCAT(K413,L413,I413,G413),[1]Equations!O:O,0)))</f>
        <v>Non-Lead</v>
      </c>
      <c r="N413" s="63" t="str">
        <f t="shared" si="6"/>
        <v>Replacement Not Required</v>
      </c>
      <c r="O413" s="59" t="s">
        <v>57</v>
      </c>
      <c r="P413" s="64"/>
    </row>
    <row r="414" spans="1:16" ht="26.4" x14ac:dyDescent="0.3">
      <c r="A414" s="59" t="s">
        <v>458</v>
      </c>
      <c r="B414" s="60" t="s">
        <v>54</v>
      </c>
      <c r="C414" s="60" t="s">
        <v>46</v>
      </c>
      <c r="D414" s="60">
        <v>49426</v>
      </c>
      <c r="E414" s="61"/>
      <c r="F414" s="59" t="s">
        <v>55</v>
      </c>
      <c r="G414" s="59" t="s">
        <v>49</v>
      </c>
      <c r="H414" s="59" t="s">
        <v>55</v>
      </c>
      <c r="I414" s="59" t="s">
        <v>49</v>
      </c>
      <c r="J414" s="59" t="s">
        <v>55</v>
      </c>
      <c r="K414" s="59" t="s">
        <v>49</v>
      </c>
      <c r="L414" s="59" t="s">
        <v>56</v>
      </c>
      <c r="M414" s="62" t="str">
        <f>IF(OR(L414="",I414="",K414="",G414=""),"",INDEX([1]Equations!U:U,MATCH(_xlfn.CONCAT(K414,L414,I414,G414),[1]Equations!O:O,0)))</f>
        <v>Non-Lead</v>
      </c>
      <c r="N414" s="63" t="str">
        <f t="shared" si="6"/>
        <v>Replacement Not Required</v>
      </c>
      <c r="O414" s="59" t="s">
        <v>57</v>
      </c>
      <c r="P414" s="64"/>
    </row>
    <row r="415" spans="1:16" ht="26.4" x14ac:dyDescent="0.3">
      <c r="A415" s="59" t="s">
        <v>459</v>
      </c>
      <c r="B415" s="60" t="s">
        <v>54</v>
      </c>
      <c r="C415" s="60" t="s">
        <v>46</v>
      </c>
      <c r="D415" s="60">
        <v>49426</v>
      </c>
      <c r="E415" s="61"/>
      <c r="F415" s="59" t="s">
        <v>55</v>
      </c>
      <c r="G415" s="59" t="s">
        <v>49</v>
      </c>
      <c r="H415" s="59" t="s">
        <v>55</v>
      </c>
      <c r="I415" s="59" t="s">
        <v>49</v>
      </c>
      <c r="J415" s="59" t="s">
        <v>55</v>
      </c>
      <c r="K415" s="59" t="s">
        <v>49</v>
      </c>
      <c r="L415" s="59" t="s">
        <v>56</v>
      </c>
      <c r="M415" s="62" t="str">
        <f>IF(OR(L415="",I415="",K415="",G415=""),"",INDEX([1]Equations!U:U,MATCH(_xlfn.CONCAT(K415,L415,I415,G415),[1]Equations!O:O,0)))</f>
        <v>Non-Lead</v>
      </c>
      <c r="N415" s="63" t="str">
        <f t="shared" si="6"/>
        <v>Replacement Not Required</v>
      </c>
      <c r="O415" s="59" t="s">
        <v>57</v>
      </c>
      <c r="P415" s="64"/>
    </row>
    <row r="416" spans="1:16" ht="26.4" x14ac:dyDescent="0.3">
      <c r="A416" s="59" t="s">
        <v>460</v>
      </c>
      <c r="B416" s="60" t="s">
        <v>54</v>
      </c>
      <c r="C416" s="60" t="s">
        <v>46</v>
      </c>
      <c r="D416" s="60">
        <v>49426</v>
      </c>
      <c r="E416" s="61"/>
      <c r="F416" s="59" t="s">
        <v>55</v>
      </c>
      <c r="G416" s="59" t="s">
        <v>49</v>
      </c>
      <c r="H416" s="59" t="s">
        <v>55</v>
      </c>
      <c r="I416" s="59" t="s">
        <v>49</v>
      </c>
      <c r="J416" s="59" t="s">
        <v>55</v>
      </c>
      <c r="K416" s="59" t="s">
        <v>49</v>
      </c>
      <c r="L416" s="59" t="s">
        <v>56</v>
      </c>
      <c r="M416" s="62" t="str">
        <f>IF(OR(L416="",I416="",K416="",G416=""),"",INDEX([1]Equations!U:U,MATCH(_xlfn.CONCAT(K416,L416,I416,G416),[1]Equations!O:O,0)))</f>
        <v>Non-Lead</v>
      </c>
      <c r="N416" s="63" t="str">
        <f t="shared" si="6"/>
        <v>Replacement Not Required</v>
      </c>
      <c r="O416" s="59" t="s">
        <v>57</v>
      </c>
      <c r="P416" s="64"/>
    </row>
    <row r="417" spans="1:16" ht="26.4" x14ac:dyDescent="0.3">
      <c r="A417" s="59" t="s">
        <v>461</v>
      </c>
      <c r="B417" s="60" t="s">
        <v>54</v>
      </c>
      <c r="C417" s="60" t="s">
        <v>46</v>
      </c>
      <c r="D417" s="60">
        <v>49426</v>
      </c>
      <c r="E417" s="61"/>
      <c r="F417" s="59" t="s">
        <v>55</v>
      </c>
      <c r="G417" s="59" t="s">
        <v>49</v>
      </c>
      <c r="H417" s="59" t="s">
        <v>55</v>
      </c>
      <c r="I417" s="59" t="s">
        <v>49</v>
      </c>
      <c r="J417" s="59" t="s">
        <v>55</v>
      </c>
      <c r="K417" s="59" t="s">
        <v>49</v>
      </c>
      <c r="L417" s="59" t="s">
        <v>56</v>
      </c>
      <c r="M417" s="62" t="str">
        <f>IF(OR(L417="",I417="",K417="",G417=""),"",INDEX([1]Equations!U:U,MATCH(_xlfn.CONCAT(K417,L417,I417,G417),[1]Equations!O:O,0)))</f>
        <v>Non-Lead</v>
      </c>
      <c r="N417" s="63" t="str">
        <f t="shared" si="6"/>
        <v>Replacement Not Required</v>
      </c>
      <c r="O417" s="59" t="s">
        <v>57</v>
      </c>
      <c r="P417" s="64"/>
    </row>
    <row r="418" spans="1:16" ht="26.4" x14ac:dyDescent="0.3">
      <c r="A418" s="59" t="s">
        <v>462</v>
      </c>
      <c r="B418" s="60" t="s">
        <v>54</v>
      </c>
      <c r="C418" s="60" t="s">
        <v>46</v>
      </c>
      <c r="D418" s="60">
        <v>49426</v>
      </c>
      <c r="E418" s="61"/>
      <c r="F418" s="59" t="s">
        <v>55</v>
      </c>
      <c r="G418" s="59" t="s">
        <v>49</v>
      </c>
      <c r="H418" s="59" t="s">
        <v>55</v>
      </c>
      <c r="I418" s="59" t="s">
        <v>49</v>
      </c>
      <c r="J418" s="59" t="s">
        <v>55</v>
      </c>
      <c r="K418" s="59" t="s">
        <v>49</v>
      </c>
      <c r="L418" s="59" t="s">
        <v>56</v>
      </c>
      <c r="M418" s="62" t="str">
        <f>IF(OR(L418="",I418="",K418="",G418=""),"",INDEX([1]Equations!U:U,MATCH(_xlfn.CONCAT(K418,L418,I418,G418),[1]Equations!O:O,0)))</f>
        <v>Non-Lead</v>
      </c>
      <c r="N418" s="63" t="str">
        <f t="shared" si="6"/>
        <v>Replacement Not Required</v>
      </c>
      <c r="O418" s="59" t="s">
        <v>57</v>
      </c>
      <c r="P418" s="64"/>
    </row>
    <row r="419" spans="1:16" ht="26.4" x14ac:dyDescent="0.3">
      <c r="A419" s="59" t="s">
        <v>463</v>
      </c>
      <c r="B419" s="60" t="s">
        <v>54</v>
      </c>
      <c r="C419" s="60" t="s">
        <v>46</v>
      </c>
      <c r="D419" s="60">
        <v>49426</v>
      </c>
      <c r="E419" s="61"/>
      <c r="F419" s="59" t="s">
        <v>55</v>
      </c>
      <c r="G419" s="59" t="s">
        <v>49</v>
      </c>
      <c r="H419" s="59" t="s">
        <v>55</v>
      </c>
      <c r="I419" s="59" t="s">
        <v>49</v>
      </c>
      <c r="J419" s="59" t="s">
        <v>55</v>
      </c>
      <c r="K419" s="59" t="s">
        <v>49</v>
      </c>
      <c r="L419" s="59" t="s">
        <v>56</v>
      </c>
      <c r="M419" s="62" t="str">
        <f>IF(OR(L419="",I419="",K419="",G419=""),"",INDEX([1]Equations!U:U,MATCH(_xlfn.CONCAT(K419,L419,I419,G419),[1]Equations!O:O,0)))</f>
        <v>Non-Lead</v>
      </c>
      <c r="N419" s="63" t="str">
        <f t="shared" si="6"/>
        <v>Replacement Not Required</v>
      </c>
      <c r="O419" s="59" t="s">
        <v>57</v>
      </c>
      <c r="P419" s="64"/>
    </row>
    <row r="420" spans="1:16" ht="26.4" x14ac:dyDescent="0.3">
      <c r="A420" s="59" t="s">
        <v>464</v>
      </c>
      <c r="B420" s="60" t="s">
        <v>54</v>
      </c>
      <c r="C420" s="60" t="s">
        <v>46</v>
      </c>
      <c r="D420" s="60">
        <v>49426</v>
      </c>
      <c r="E420" s="61"/>
      <c r="F420" s="59" t="s">
        <v>55</v>
      </c>
      <c r="G420" s="59" t="s">
        <v>49</v>
      </c>
      <c r="H420" s="59" t="s">
        <v>55</v>
      </c>
      <c r="I420" s="59" t="s">
        <v>49</v>
      </c>
      <c r="J420" s="59" t="s">
        <v>55</v>
      </c>
      <c r="K420" s="59" t="s">
        <v>49</v>
      </c>
      <c r="L420" s="59" t="s">
        <v>56</v>
      </c>
      <c r="M420" s="62" t="str">
        <f>IF(OR(L420="",I420="",K420="",G420=""),"",INDEX([1]Equations!U:U,MATCH(_xlfn.CONCAT(K420,L420,I420,G420),[1]Equations!O:O,0)))</f>
        <v>Non-Lead</v>
      </c>
      <c r="N420" s="63" t="str">
        <f t="shared" si="6"/>
        <v>Replacement Not Required</v>
      </c>
      <c r="O420" s="59" t="s">
        <v>57</v>
      </c>
      <c r="P420" s="64"/>
    </row>
    <row r="421" spans="1:16" ht="26.4" x14ac:dyDescent="0.3">
      <c r="A421" s="59" t="s">
        <v>465</v>
      </c>
      <c r="B421" s="60" t="s">
        <v>54</v>
      </c>
      <c r="C421" s="60" t="s">
        <v>46</v>
      </c>
      <c r="D421" s="60">
        <v>49426</v>
      </c>
      <c r="E421" s="61"/>
      <c r="F421" s="59" t="s">
        <v>55</v>
      </c>
      <c r="G421" s="59" t="s">
        <v>49</v>
      </c>
      <c r="H421" s="59" t="s">
        <v>55</v>
      </c>
      <c r="I421" s="59" t="s">
        <v>49</v>
      </c>
      <c r="J421" s="59" t="s">
        <v>55</v>
      </c>
      <c r="K421" s="59" t="s">
        <v>49</v>
      </c>
      <c r="L421" s="59" t="s">
        <v>56</v>
      </c>
      <c r="M421" s="62" t="str">
        <f>IF(OR(L421="",I421="",K421="",G421=""),"",INDEX([1]Equations!U:U,MATCH(_xlfn.CONCAT(K421,L421,I421,G421),[1]Equations!O:O,0)))</f>
        <v>Non-Lead</v>
      </c>
      <c r="N421" s="63" t="str">
        <f t="shared" si="6"/>
        <v>Replacement Not Required</v>
      </c>
      <c r="O421" s="59" t="s">
        <v>57</v>
      </c>
      <c r="P421" s="64"/>
    </row>
    <row r="422" spans="1:16" ht="26.4" x14ac:dyDescent="0.3">
      <c r="A422" s="59" t="s">
        <v>466</v>
      </c>
      <c r="B422" s="60" t="s">
        <v>54</v>
      </c>
      <c r="C422" s="60" t="s">
        <v>46</v>
      </c>
      <c r="D422" s="60">
        <v>49426</v>
      </c>
      <c r="E422" s="61"/>
      <c r="F422" s="59" t="s">
        <v>55</v>
      </c>
      <c r="G422" s="59" t="s">
        <v>49</v>
      </c>
      <c r="H422" s="59" t="s">
        <v>55</v>
      </c>
      <c r="I422" s="59" t="s">
        <v>49</v>
      </c>
      <c r="J422" s="59" t="s">
        <v>55</v>
      </c>
      <c r="K422" s="59" t="s">
        <v>49</v>
      </c>
      <c r="L422" s="59" t="s">
        <v>56</v>
      </c>
      <c r="M422" s="62" t="str">
        <f>IF(OR(L422="",I422="",K422="",G422=""),"",INDEX([1]Equations!U:U,MATCH(_xlfn.CONCAT(K422,L422,I422,G422),[1]Equations!O:O,0)))</f>
        <v>Non-Lead</v>
      </c>
      <c r="N422" s="63" t="str">
        <f t="shared" si="6"/>
        <v>Replacement Not Required</v>
      </c>
      <c r="O422" s="59" t="s">
        <v>57</v>
      </c>
      <c r="P422" s="64"/>
    </row>
    <row r="423" spans="1:16" ht="26.4" x14ac:dyDescent="0.3">
      <c r="A423" s="59" t="s">
        <v>467</v>
      </c>
      <c r="B423" s="60" t="s">
        <v>54</v>
      </c>
      <c r="C423" s="60" t="s">
        <v>46</v>
      </c>
      <c r="D423" s="60">
        <v>49426</v>
      </c>
      <c r="E423" s="61"/>
      <c r="F423" s="59" t="s">
        <v>55</v>
      </c>
      <c r="G423" s="59" t="s">
        <v>49</v>
      </c>
      <c r="H423" s="59" t="s">
        <v>55</v>
      </c>
      <c r="I423" s="59" t="s">
        <v>49</v>
      </c>
      <c r="J423" s="59" t="s">
        <v>55</v>
      </c>
      <c r="K423" s="59" t="s">
        <v>49</v>
      </c>
      <c r="L423" s="59" t="s">
        <v>56</v>
      </c>
      <c r="M423" s="62" t="str">
        <f>IF(OR(L423="",I423="",K423="",G423=""),"",INDEX([1]Equations!U:U,MATCH(_xlfn.CONCAT(K423,L423,I423,G423),[1]Equations!O:O,0)))</f>
        <v>Non-Lead</v>
      </c>
      <c r="N423" s="63" t="str">
        <f t="shared" si="6"/>
        <v>Replacement Not Required</v>
      </c>
      <c r="O423" s="59" t="s">
        <v>57</v>
      </c>
      <c r="P423" s="64"/>
    </row>
    <row r="424" spans="1:16" ht="26.4" x14ac:dyDescent="0.3">
      <c r="A424" s="59" t="s">
        <v>468</v>
      </c>
      <c r="B424" s="60" t="s">
        <v>54</v>
      </c>
      <c r="C424" s="60" t="s">
        <v>46</v>
      </c>
      <c r="D424" s="60">
        <v>49426</v>
      </c>
      <c r="E424" s="61"/>
      <c r="F424" s="59" t="s">
        <v>55</v>
      </c>
      <c r="G424" s="59" t="s">
        <v>49</v>
      </c>
      <c r="H424" s="59" t="s">
        <v>55</v>
      </c>
      <c r="I424" s="59" t="s">
        <v>49</v>
      </c>
      <c r="J424" s="59" t="s">
        <v>55</v>
      </c>
      <c r="K424" s="59" t="s">
        <v>49</v>
      </c>
      <c r="L424" s="59" t="s">
        <v>56</v>
      </c>
      <c r="M424" s="62" t="str">
        <f>IF(OR(L424="",I424="",K424="",G424=""),"",INDEX([1]Equations!U:U,MATCH(_xlfn.CONCAT(K424,L424,I424,G424),[1]Equations!O:O,0)))</f>
        <v>Non-Lead</v>
      </c>
      <c r="N424" s="63" t="str">
        <f t="shared" si="6"/>
        <v>Replacement Not Required</v>
      </c>
      <c r="O424" s="59" t="s">
        <v>57</v>
      </c>
      <c r="P424" s="64"/>
    </row>
    <row r="425" spans="1:16" ht="26.4" x14ac:dyDescent="0.3">
      <c r="A425" s="59" t="s">
        <v>469</v>
      </c>
      <c r="B425" s="60" t="s">
        <v>54</v>
      </c>
      <c r="C425" s="60" t="s">
        <v>46</v>
      </c>
      <c r="D425" s="60">
        <v>49426</v>
      </c>
      <c r="E425" s="61"/>
      <c r="F425" s="59" t="s">
        <v>55</v>
      </c>
      <c r="G425" s="59" t="s">
        <v>49</v>
      </c>
      <c r="H425" s="59" t="s">
        <v>55</v>
      </c>
      <c r="I425" s="59" t="s">
        <v>49</v>
      </c>
      <c r="J425" s="59" t="s">
        <v>55</v>
      </c>
      <c r="K425" s="59" t="s">
        <v>49</v>
      </c>
      <c r="L425" s="59" t="s">
        <v>56</v>
      </c>
      <c r="M425" s="62" t="str">
        <f>IF(OR(L425="",I425="",K425="",G425=""),"",INDEX([1]Equations!U:U,MATCH(_xlfn.CONCAT(K425,L425,I425,G425),[1]Equations!O:O,0)))</f>
        <v>Non-Lead</v>
      </c>
      <c r="N425" s="63" t="str">
        <f t="shared" si="6"/>
        <v>Replacement Not Required</v>
      </c>
      <c r="O425" s="59" t="s">
        <v>57</v>
      </c>
      <c r="P425" s="64"/>
    </row>
    <row r="426" spans="1:16" ht="26.4" x14ac:dyDescent="0.3">
      <c r="A426" s="59" t="s">
        <v>470</v>
      </c>
      <c r="B426" s="60" t="s">
        <v>54</v>
      </c>
      <c r="C426" s="60" t="s">
        <v>46</v>
      </c>
      <c r="D426" s="60">
        <v>49426</v>
      </c>
      <c r="E426" s="61"/>
      <c r="F426" s="59" t="s">
        <v>55</v>
      </c>
      <c r="G426" s="59" t="s">
        <v>49</v>
      </c>
      <c r="H426" s="59" t="s">
        <v>55</v>
      </c>
      <c r="I426" s="59" t="s">
        <v>49</v>
      </c>
      <c r="J426" s="59" t="s">
        <v>55</v>
      </c>
      <c r="K426" s="59" t="s">
        <v>49</v>
      </c>
      <c r="L426" s="59" t="s">
        <v>56</v>
      </c>
      <c r="M426" s="62" t="str">
        <f>IF(OR(L426="",I426="",K426="",G426=""),"",INDEX([1]Equations!U:U,MATCH(_xlfn.CONCAT(K426,L426,I426,G426),[1]Equations!O:O,0)))</f>
        <v>Non-Lead</v>
      </c>
      <c r="N426" s="63" t="str">
        <f t="shared" si="6"/>
        <v>Replacement Not Required</v>
      </c>
      <c r="O426" s="59" t="s">
        <v>57</v>
      </c>
      <c r="P426" s="64"/>
    </row>
    <row r="427" spans="1:16" ht="26.4" x14ac:dyDescent="0.3">
      <c r="A427" s="59" t="s">
        <v>471</v>
      </c>
      <c r="B427" s="60" t="s">
        <v>54</v>
      </c>
      <c r="C427" s="60" t="s">
        <v>46</v>
      </c>
      <c r="D427" s="60">
        <v>49426</v>
      </c>
      <c r="E427" s="61"/>
      <c r="F427" s="59" t="s">
        <v>55</v>
      </c>
      <c r="G427" s="59" t="s">
        <v>49</v>
      </c>
      <c r="H427" s="59" t="s">
        <v>55</v>
      </c>
      <c r="I427" s="59" t="s">
        <v>49</v>
      </c>
      <c r="J427" s="59" t="s">
        <v>55</v>
      </c>
      <c r="K427" s="59" t="s">
        <v>49</v>
      </c>
      <c r="L427" s="59" t="s">
        <v>56</v>
      </c>
      <c r="M427" s="62" t="str">
        <f>IF(OR(L427="",I427="",K427="",G427=""),"",INDEX([1]Equations!U:U,MATCH(_xlfn.CONCAT(K427,L427,I427,G427),[1]Equations!O:O,0)))</f>
        <v>Non-Lead</v>
      </c>
      <c r="N427" s="63" t="str">
        <f t="shared" si="6"/>
        <v>Replacement Not Required</v>
      </c>
      <c r="O427" s="59" t="s">
        <v>57</v>
      </c>
      <c r="P427" s="64"/>
    </row>
    <row r="428" spans="1:16" ht="26.4" x14ac:dyDescent="0.3">
      <c r="A428" s="59" t="s">
        <v>472</v>
      </c>
      <c r="B428" s="60" t="s">
        <v>54</v>
      </c>
      <c r="C428" s="60" t="s">
        <v>46</v>
      </c>
      <c r="D428" s="60">
        <v>49426</v>
      </c>
      <c r="E428" s="61"/>
      <c r="F428" s="59" t="s">
        <v>55</v>
      </c>
      <c r="G428" s="59" t="s">
        <v>49</v>
      </c>
      <c r="H428" s="59" t="s">
        <v>55</v>
      </c>
      <c r="I428" s="59" t="s">
        <v>49</v>
      </c>
      <c r="J428" s="59" t="s">
        <v>55</v>
      </c>
      <c r="K428" s="59" t="s">
        <v>49</v>
      </c>
      <c r="L428" s="59" t="s">
        <v>56</v>
      </c>
      <c r="M428" s="62" t="str">
        <f>IF(OR(L428="",I428="",K428="",G428=""),"",INDEX([1]Equations!U:U,MATCH(_xlfn.CONCAT(K428,L428,I428,G428),[1]Equations!O:O,0)))</f>
        <v>Non-Lead</v>
      </c>
      <c r="N428" s="63" t="str">
        <f t="shared" si="6"/>
        <v>Replacement Not Required</v>
      </c>
      <c r="O428" s="59" t="s">
        <v>57</v>
      </c>
      <c r="P428" s="64"/>
    </row>
    <row r="429" spans="1:16" ht="26.4" x14ac:dyDescent="0.3">
      <c r="A429" s="59" t="s">
        <v>473</v>
      </c>
      <c r="B429" s="60" t="s">
        <v>54</v>
      </c>
      <c r="C429" s="60" t="s">
        <v>46</v>
      </c>
      <c r="D429" s="60">
        <v>49426</v>
      </c>
      <c r="E429" s="61"/>
      <c r="F429" s="59" t="s">
        <v>55</v>
      </c>
      <c r="G429" s="59" t="s">
        <v>49</v>
      </c>
      <c r="H429" s="59" t="s">
        <v>55</v>
      </c>
      <c r="I429" s="59" t="s">
        <v>49</v>
      </c>
      <c r="J429" s="59" t="s">
        <v>55</v>
      </c>
      <c r="K429" s="59" t="s">
        <v>49</v>
      </c>
      <c r="L429" s="59" t="s">
        <v>56</v>
      </c>
      <c r="M429" s="62" t="str">
        <f>IF(OR(L429="",I429="",K429="",G429=""),"",INDEX([1]Equations!U:U,MATCH(_xlfn.CONCAT(K429,L429,I429,G429),[1]Equations!O:O,0)))</f>
        <v>Non-Lead</v>
      </c>
      <c r="N429" s="63" t="str">
        <f t="shared" si="6"/>
        <v>Replacement Not Required</v>
      </c>
      <c r="O429" s="59" t="s">
        <v>57</v>
      </c>
      <c r="P429" s="64"/>
    </row>
    <row r="430" spans="1:16" ht="26.4" x14ac:dyDescent="0.3">
      <c r="A430" s="59" t="s">
        <v>474</v>
      </c>
      <c r="B430" s="60" t="s">
        <v>54</v>
      </c>
      <c r="C430" s="60" t="s">
        <v>46</v>
      </c>
      <c r="D430" s="60">
        <v>49426</v>
      </c>
      <c r="E430" s="61"/>
      <c r="F430" s="59" t="s">
        <v>55</v>
      </c>
      <c r="G430" s="59" t="s">
        <v>49</v>
      </c>
      <c r="H430" s="59" t="s">
        <v>55</v>
      </c>
      <c r="I430" s="59" t="s">
        <v>49</v>
      </c>
      <c r="J430" s="59" t="s">
        <v>55</v>
      </c>
      <c r="K430" s="59" t="s">
        <v>49</v>
      </c>
      <c r="L430" s="59" t="s">
        <v>56</v>
      </c>
      <c r="M430" s="62" t="str">
        <f>IF(OR(L430="",I430="",K430="",G430=""),"",INDEX([1]Equations!U:U,MATCH(_xlfn.CONCAT(K430,L430,I430,G430),[1]Equations!O:O,0)))</f>
        <v>Non-Lead</v>
      </c>
      <c r="N430" s="63" t="str">
        <f t="shared" si="6"/>
        <v>Replacement Not Required</v>
      </c>
      <c r="O430" s="59" t="s">
        <v>57</v>
      </c>
      <c r="P430" s="64"/>
    </row>
    <row r="431" spans="1:16" ht="26.4" x14ac:dyDescent="0.3">
      <c r="A431" s="59" t="s">
        <v>475</v>
      </c>
      <c r="B431" s="60" t="s">
        <v>54</v>
      </c>
      <c r="C431" s="60" t="s">
        <v>46</v>
      </c>
      <c r="D431" s="60">
        <v>49426</v>
      </c>
      <c r="E431" s="61"/>
      <c r="F431" s="59" t="s">
        <v>55</v>
      </c>
      <c r="G431" s="59" t="s">
        <v>49</v>
      </c>
      <c r="H431" s="59" t="s">
        <v>55</v>
      </c>
      <c r="I431" s="59" t="s">
        <v>49</v>
      </c>
      <c r="J431" s="59" t="s">
        <v>55</v>
      </c>
      <c r="K431" s="59" t="s">
        <v>49</v>
      </c>
      <c r="L431" s="59" t="s">
        <v>56</v>
      </c>
      <c r="M431" s="62" t="str">
        <f>IF(OR(L431="",I431="",K431="",G431=""),"",INDEX([1]Equations!U:U,MATCH(_xlfn.CONCAT(K431,L431,I431,G431),[1]Equations!O:O,0)))</f>
        <v>Non-Lead</v>
      </c>
      <c r="N431" s="63" t="str">
        <f t="shared" si="6"/>
        <v>Replacement Not Required</v>
      </c>
      <c r="O431" s="59" t="s">
        <v>57</v>
      </c>
      <c r="P431" s="64"/>
    </row>
    <row r="432" spans="1:16" ht="26.4" x14ac:dyDescent="0.3">
      <c r="A432" s="59" t="s">
        <v>476</v>
      </c>
      <c r="B432" s="60" t="s">
        <v>54</v>
      </c>
      <c r="C432" s="60" t="s">
        <v>46</v>
      </c>
      <c r="D432" s="60">
        <v>49426</v>
      </c>
      <c r="E432" s="61"/>
      <c r="F432" s="59" t="s">
        <v>55</v>
      </c>
      <c r="G432" s="59" t="s">
        <v>49</v>
      </c>
      <c r="H432" s="59" t="s">
        <v>55</v>
      </c>
      <c r="I432" s="59" t="s">
        <v>49</v>
      </c>
      <c r="J432" s="59" t="s">
        <v>55</v>
      </c>
      <c r="K432" s="59" t="s">
        <v>49</v>
      </c>
      <c r="L432" s="59" t="s">
        <v>56</v>
      </c>
      <c r="M432" s="62" t="str">
        <f>IF(OR(L432="",I432="",K432="",G432=""),"",INDEX([1]Equations!U:U,MATCH(_xlfn.CONCAT(K432,L432,I432,G432),[1]Equations!O:O,0)))</f>
        <v>Non-Lead</v>
      </c>
      <c r="N432" s="63" t="str">
        <f t="shared" si="6"/>
        <v>Replacement Not Required</v>
      </c>
      <c r="O432" s="59" t="s">
        <v>57</v>
      </c>
      <c r="P432" s="64"/>
    </row>
    <row r="433" spans="1:16" ht="26.4" x14ac:dyDescent="0.3">
      <c r="A433" s="59" t="s">
        <v>477</v>
      </c>
      <c r="B433" s="60" t="s">
        <v>54</v>
      </c>
      <c r="C433" s="60" t="s">
        <v>46</v>
      </c>
      <c r="D433" s="60">
        <v>49426</v>
      </c>
      <c r="E433" s="61"/>
      <c r="F433" s="59" t="s">
        <v>55</v>
      </c>
      <c r="G433" s="59" t="s">
        <v>49</v>
      </c>
      <c r="H433" s="59" t="s">
        <v>55</v>
      </c>
      <c r="I433" s="59" t="s">
        <v>49</v>
      </c>
      <c r="J433" s="59" t="s">
        <v>55</v>
      </c>
      <c r="K433" s="59" t="s">
        <v>49</v>
      </c>
      <c r="L433" s="59" t="s">
        <v>56</v>
      </c>
      <c r="M433" s="62" t="str">
        <f>IF(OR(L433="",I433="",K433="",G433=""),"",INDEX([1]Equations!U:U,MATCH(_xlfn.CONCAT(K433,L433,I433,G433),[1]Equations!O:O,0)))</f>
        <v>Non-Lead</v>
      </c>
      <c r="N433" s="63" t="str">
        <f t="shared" si="6"/>
        <v>Replacement Not Required</v>
      </c>
      <c r="O433" s="59" t="s">
        <v>57</v>
      </c>
      <c r="P433" s="64"/>
    </row>
    <row r="434" spans="1:16" x14ac:dyDescent="0.3">
      <c r="A434" s="59" t="s">
        <v>478</v>
      </c>
      <c r="B434" s="60" t="s">
        <v>54</v>
      </c>
      <c r="C434" s="60" t="s">
        <v>46</v>
      </c>
      <c r="D434" s="60">
        <v>49426</v>
      </c>
      <c r="E434" s="61"/>
      <c r="F434" s="59" t="s">
        <v>55</v>
      </c>
      <c r="G434" s="59" t="s">
        <v>49</v>
      </c>
      <c r="H434" s="59" t="s">
        <v>55</v>
      </c>
      <c r="I434" s="59" t="s">
        <v>49</v>
      </c>
      <c r="J434" s="59" t="s">
        <v>55</v>
      </c>
      <c r="K434" s="59" t="s">
        <v>60</v>
      </c>
      <c r="L434" s="59" t="s">
        <v>56</v>
      </c>
      <c r="M434" s="62" t="e">
        <f>IF(OR(L434="",I434="",K434="",G434=""),"",INDEX([1]Equations!U:U,MATCH(_xlfn.CONCAT(K434,L434,I434,G434),[1]Equations!O:O,0)))</f>
        <v>#N/A</v>
      </c>
      <c r="N434" s="63" t="e">
        <f t="shared" si="6"/>
        <v>#N/A</v>
      </c>
      <c r="O434" s="59" t="s">
        <v>57</v>
      </c>
      <c r="P434" s="64"/>
    </row>
    <row r="435" spans="1:16" x14ac:dyDescent="0.3">
      <c r="A435" s="59" t="s">
        <v>479</v>
      </c>
      <c r="B435" s="60" t="s">
        <v>54</v>
      </c>
      <c r="C435" s="60" t="s">
        <v>46</v>
      </c>
      <c r="D435" s="60">
        <v>49426</v>
      </c>
      <c r="E435" s="61"/>
      <c r="F435" s="59" t="s">
        <v>55</v>
      </c>
      <c r="G435" s="59" t="s">
        <v>49</v>
      </c>
      <c r="H435" s="59" t="s">
        <v>55</v>
      </c>
      <c r="I435" s="59" t="s">
        <v>49</v>
      </c>
      <c r="J435" s="59" t="s">
        <v>55</v>
      </c>
      <c r="K435" s="59" t="s">
        <v>60</v>
      </c>
      <c r="L435" s="59" t="s">
        <v>56</v>
      </c>
      <c r="M435" s="62" t="e">
        <f>IF(OR(L435="",I435="",K435="",G435=""),"",INDEX([1]Equations!U:U,MATCH(_xlfn.CONCAT(K435,L435,I435,G435),[1]Equations!O:O,0)))</f>
        <v>#N/A</v>
      </c>
      <c r="N435" s="63" t="e">
        <f t="shared" si="6"/>
        <v>#N/A</v>
      </c>
      <c r="O435" s="59" t="s">
        <v>57</v>
      </c>
      <c r="P435" s="64"/>
    </row>
    <row r="436" spans="1:16" ht="26.4" x14ac:dyDescent="0.3">
      <c r="A436" s="59" t="s">
        <v>480</v>
      </c>
      <c r="B436" s="60" t="s">
        <v>54</v>
      </c>
      <c r="C436" s="60" t="s">
        <v>46</v>
      </c>
      <c r="D436" s="60">
        <v>49426</v>
      </c>
      <c r="E436" s="61"/>
      <c r="F436" s="59" t="s">
        <v>55</v>
      </c>
      <c r="G436" s="59" t="s">
        <v>49</v>
      </c>
      <c r="H436" s="59" t="s">
        <v>55</v>
      </c>
      <c r="I436" s="59" t="s">
        <v>49</v>
      </c>
      <c r="J436" s="59" t="s">
        <v>55</v>
      </c>
      <c r="K436" s="59" t="s">
        <v>49</v>
      </c>
      <c r="L436" s="59" t="s">
        <v>56</v>
      </c>
      <c r="M436" s="62" t="str">
        <f>IF(OR(L436="",I436="",K436="",G436=""),"",INDEX([1]Equations!U:U,MATCH(_xlfn.CONCAT(K436,L436,I436,G436),[1]Equations!O:O,0)))</f>
        <v>Non-Lead</v>
      </c>
      <c r="N436" s="63" t="str">
        <f t="shared" si="6"/>
        <v>Replacement Not Required</v>
      </c>
      <c r="O436" s="59" t="s">
        <v>57</v>
      </c>
      <c r="P436" s="64"/>
    </row>
    <row r="437" spans="1:16" ht="26.4" x14ac:dyDescent="0.3">
      <c r="A437" s="59" t="s">
        <v>481</v>
      </c>
      <c r="B437" s="60" t="s">
        <v>54</v>
      </c>
      <c r="C437" s="60" t="s">
        <v>46</v>
      </c>
      <c r="D437" s="60">
        <v>49426</v>
      </c>
      <c r="E437" s="61"/>
      <c r="F437" s="59" t="s">
        <v>55</v>
      </c>
      <c r="G437" s="59" t="s">
        <v>49</v>
      </c>
      <c r="H437" s="59" t="s">
        <v>55</v>
      </c>
      <c r="I437" s="59" t="s">
        <v>49</v>
      </c>
      <c r="J437" s="59" t="s">
        <v>55</v>
      </c>
      <c r="K437" s="59" t="s">
        <v>49</v>
      </c>
      <c r="L437" s="59" t="s">
        <v>56</v>
      </c>
      <c r="M437" s="62" t="str">
        <f>IF(OR(L437="",I437="",K437="",G437=""),"",INDEX([1]Equations!U:U,MATCH(_xlfn.CONCAT(K437,L437,I437,G437),[1]Equations!O:O,0)))</f>
        <v>Non-Lead</v>
      </c>
      <c r="N437" s="63" t="str">
        <f t="shared" si="6"/>
        <v>Replacement Not Required</v>
      </c>
      <c r="O437" s="59" t="s">
        <v>57</v>
      </c>
      <c r="P437" s="64"/>
    </row>
    <row r="438" spans="1:16" ht="26.4" x14ac:dyDescent="0.3">
      <c r="A438" s="59" t="s">
        <v>482</v>
      </c>
      <c r="B438" s="60" t="s">
        <v>54</v>
      </c>
      <c r="C438" s="60" t="s">
        <v>46</v>
      </c>
      <c r="D438" s="60">
        <v>49426</v>
      </c>
      <c r="E438" s="61"/>
      <c r="F438" s="59" t="s">
        <v>55</v>
      </c>
      <c r="G438" s="59" t="s">
        <v>49</v>
      </c>
      <c r="H438" s="59" t="s">
        <v>55</v>
      </c>
      <c r="I438" s="59" t="s">
        <v>49</v>
      </c>
      <c r="J438" s="59" t="s">
        <v>55</v>
      </c>
      <c r="K438" s="59" t="s">
        <v>49</v>
      </c>
      <c r="L438" s="59" t="s">
        <v>56</v>
      </c>
      <c r="M438" s="62" t="str">
        <f>IF(OR(L438="",I438="",K438="",G438=""),"",INDEX([1]Equations!U:U,MATCH(_xlfn.CONCAT(K438,L438,I438,G438),[1]Equations!O:O,0)))</f>
        <v>Non-Lead</v>
      </c>
      <c r="N438" s="63" t="str">
        <f t="shared" si="6"/>
        <v>Replacement Not Required</v>
      </c>
      <c r="O438" s="59" t="s">
        <v>57</v>
      </c>
      <c r="P438" s="64"/>
    </row>
    <row r="439" spans="1:16" ht="26.4" x14ac:dyDescent="0.3">
      <c r="A439" s="59" t="s">
        <v>483</v>
      </c>
      <c r="B439" s="60" t="s">
        <v>54</v>
      </c>
      <c r="C439" s="60" t="s">
        <v>46</v>
      </c>
      <c r="D439" s="60">
        <v>49426</v>
      </c>
      <c r="E439" s="61"/>
      <c r="F439" s="59" t="s">
        <v>55</v>
      </c>
      <c r="G439" s="59" t="s">
        <v>49</v>
      </c>
      <c r="H439" s="59" t="s">
        <v>55</v>
      </c>
      <c r="I439" s="59" t="s">
        <v>49</v>
      </c>
      <c r="J439" s="59" t="s">
        <v>55</v>
      </c>
      <c r="K439" s="59" t="s">
        <v>49</v>
      </c>
      <c r="L439" s="59" t="s">
        <v>56</v>
      </c>
      <c r="M439" s="62" t="str">
        <f>IF(OR(L439="",I439="",K439="",G439=""),"",INDEX([1]Equations!U:U,MATCH(_xlfn.CONCAT(K439,L439,I439,G439),[1]Equations!O:O,0)))</f>
        <v>Non-Lead</v>
      </c>
      <c r="N439" s="63" t="str">
        <f t="shared" si="6"/>
        <v>Replacement Not Required</v>
      </c>
      <c r="O439" s="59" t="s">
        <v>57</v>
      </c>
      <c r="P439" s="64"/>
    </row>
    <row r="440" spans="1:16" x14ac:dyDescent="0.3">
      <c r="A440" s="59" t="s">
        <v>484</v>
      </c>
      <c r="B440" s="60" t="s">
        <v>54</v>
      </c>
      <c r="C440" s="60" t="s">
        <v>46</v>
      </c>
      <c r="D440" s="60">
        <v>49426</v>
      </c>
      <c r="E440" s="61"/>
      <c r="F440" s="59" t="s">
        <v>55</v>
      </c>
      <c r="G440" s="59" t="s">
        <v>49</v>
      </c>
      <c r="H440" s="59" t="s">
        <v>55</v>
      </c>
      <c r="I440" s="59" t="s">
        <v>49</v>
      </c>
      <c r="J440" s="59" t="s">
        <v>55</v>
      </c>
      <c r="K440" s="59" t="s">
        <v>60</v>
      </c>
      <c r="L440" s="59" t="s">
        <v>56</v>
      </c>
      <c r="M440" s="62" t="e">
        <f>IF(OR(L440="",I440="",K440="",G440=""),"",INDEX([1]Equations!U:U,MATCH(_xlfn.CONCAT(K440,L440,I440,G440),[1]Equations!O:O,0)))</f>
        <v>#N/A</v>
      </c>
      <c r="N440" s="63" t="e">
        <f t="shared" si="6"/>
        <v>#N/A</v>
      </c>
      <c r="O440" s="59" t="s">
        <v>57</v>
      </c>
      <c r="P440" s="64"/>
    </row>
    <row r="441" spans="1:16" ht="26.4" x14ac:dyDescent="0.3">
      <c r="A441" s="59" t="s">
        <v>485</v>
      </c>
      <c r="B441" s="60" t="s">
        <v>54</v>
      </c>
      <c r="C441" s="60" t="s">
        <v>46</v>
      </c>
      <c r="D441" s="60">
        <v>49426</v>
      </c>
      <c r="E441" s="61"/>
      <c r="F441" s="59" t="s">
        <v>55</v>
      </c>
      <c r="G441" s="59" t="s">
        <v>49</v>
      </c>
      <c r="H441" s="59" t="s">
        <v>55</v>
      </c>
      <c r="I441" s="59" t="s">
        <v>49</v>
      </c>
      <c r="J441" s="59" t="s">
        <v>55</v>
      </c>
      <c r="K441" s="59" t="s">
        <v>49</v>
      </c>
      <c r="L441" s="59" t="s">
        <v>56</v>
      </c>
      <c r="M441" s="62" t="str">
        <f>IF(OR(L441="",I441="",K441="",G441=""),"",INDEX([1]Equations!U:U,MATCH(_xlfn.CONCAT(K441,L441,I441,G441),[1]Equations!O:O,0)))</f>
        <v>Non-Lead</v>
      </c>
      <c r="N441" s="63" t="str">
        <f t="shared" si="6"/>
        <v>Replacement Not Required</v>
      </c>
      <c r="O441" s="59" t="s">
        <v>57</v>
      </c>
      <c r="P441" s="64"/>
    </row>
    <row r="442" spans="1:16" ht="26.4" x14ac:dyDescent="0.3">
      <c r="A442" s="59" t="s">
        <v>486</v>
      </c>
      <c r="B442" s="60" t="s">
        <v>54</v>
      </c>
      <c r="C442" s="60" t="s">
        <v>46</v>
      </c>
      <c r="D442" s="60">
        <v>49426</v>
      </c>
      <c r="E442" s="61"/>
      <c r="F442" s="59" t="s">
        <v>55</v>
      </c>
      <c r="G442" s="59" t="s">
        <v>49</v>
      </c>
      <c r="H442" s="59" t="s">
        <v>55</v>
      </c>
      <c r="I442" s="59" t="s">
        <v>49</v>
      </c>
      <c r="J442" s="59" t="s">
        <v>55</v>
      </c>
      <c r="K442" s="59" t="s">
        <v>49</v>
      </c>
      <c r="L442" s="59" t="s">
        <v>56</v>
      </c>
      <c r="M442" s="62" t="str">
        <f>IF(OR(L442="",I442="",K442="",G442=""),"",INDEX([1]Equations!U:U,MATCH(_xlfn.CONCAT(K442,L442,I442,G442),[1]Equations!O:O,0)))</f>
        <v>Non-Lead</v>
      </c>
      <c r="N442" s="63" t="str">
        <f t="shared" si="6"/>
        <v>Replacement Not Required</v>
      </c>
      <c r="O442" s="59" t="s">
        <v>57</v>
      </c>
      <c r="P442" s="64"/>
    </row>
    <row r="443" spans="1:16" ht="26.4" x14ac:dyDescent="0.3">
      <c r="A443" s="59" t="s">
        <v>487</v>
      </c>
      <c r="B443" s="60" t="s">
        <v>54</v>
      </c>
      <c r="C443" s="60" t="s">
        <v>46</v>
      </c>
      <c r="D443" s="60">
        <v>49426</v>
      </c>
      <c r="E443" s="61"/>
      <c r="F443" s="59" t="s">
        <v>55</v>
      </c>
      <c r="G443" s="59" t="s">
        <v>49</v>
      </c>
      <c r="H443" s="59" t="s">
        <v>55</v>
      </c>
      <c r="I443" s="59" t="s">
        <v>49</v>
      </c>
      <c r="J443" s="59" t="s">
        <v>55</v>
      </c>
      <c r="K443" s="59" t="s">
        <v>49</v>
      </c>
      <c r="L443" s="59" t="s">
        <v>56</v>
      </c>
      <c r="M443" s="62" t="str">
        <f>IF(OR(L443="",I443="",K443="",G443=""),"",INDEX([1]Equations!U:U,MATCH(_xlfn.CONCAT(K443,L443,I443,G443),[1]Equations!O:O,0)))</f>
        <v>Non-Lead</v>
      </c>
      <c r="N443" s="63" t="str">
        <f t="shared" si="6"/>
        <v>Replacement Not Required</v>
      </c>
      <c r="O443" s="59" t="s">
        <v>57</v>
      </c>
      <c r="P443" s="64"/>
    </row>
    <row r="444" spans="1:16" x14ac:dyDescent="0.3">
      <c r="A444" s="59" t="s">
        <v>488</v>
      </c>
      <c r="B444" s="60" t="s">
        <v>54</v>
      </c>
      <c r="C444" s="60" t="s">
        <v>46</v>
      </c>
      <c r="D444" s="60">
        <v>49426</v>
      </c>
      <c r="E444" s="61"/>
      <c r="F444" s="59" t="s">
        <v>55</v>
      </c>
      <c r="G444" s="59" t="s">
        <v>70</v>
      </c>
      <c r="H444" s="59" t="s">
        <v>55</v>
      </c>
      <c r="I444" s="59" t="s">
        <v>70</v>
      </c>
      <c r="J444" s="59" t="s">
        <v>55</v>
      </c>
      <c r="K444" s="59" t="s">
        <v>70</v>
      </c>
      <c r="L444" s="59" t="s">
        <v>56</v>
      </c>
      <c r="M444" s="62" t="e">
        <f>IF(OR(L444="",I444="",K444="",G444=""),"",INDEX([1]Equations!U:U,MATCH(_xlfn.CONCAT(K444,L444,I444,G444),[1]Equations!O:O,0)))</f>
        <v>#N/A</v>
      </c>
      <c r="N444" s="63" t="e">
        <f t="shared" si="6"/>
        <v>#N/A</v>
      </c>
      <c r="O444" s="59" t="s">
        <v>57</v>
      </c>
      <c r="P444" s="64"/>
    </row>
    <row r="445" spans="1:16" ht="26.4" x14ac:dyDescent="0.3">
      <c r="A445" s="59" t="s">
        <v>489</v>
      </c>
      <c r="B445" s="60" t="s">
        <v>54</v>
      </c>
      <c r="C445" s="60" t="s">
        <v>46</v>
      </c>
      <c r="D445" s="60">
        <v>49426</v>
      </c>
      <c r="E445" s="61"/>
      <c r="F445" s="59" t="s">
        <v>55</v>
      </c>
      <c r="G445" s="59" t="s">
        <v>49</v>
      </c>
      <c r="H445" s="59" t="s">
        <v>55</v>
      </c>
      <c r="I445" s="59" t="s">
        <v>49</v>
      </c>
      <c r="J445" s="59" t="s">
        <v>55</v>
      </c>
      <c r="K445" s="59" t="s">
        <v>49</v>
      </c>
      <c r="L445" s="59" t="s">
        <v>56</v>
      </c>
      <c r="M445" s="62" t="str">
        <f>IF(OR(L445="",I445="",K445="",G445=""),"",INDEX([1]Equations!U:U,MATCH(_xlfn.CONCAT(K445,L445,I445,G445),[1]Equations!O:O,0)))</f>
        <v>Non-Lead</v>
      </c>
      <c r="N445" s="63" t="str">
        <f t="shared" si="6"/>
        <v>Replacement Not Required</v>
      </c>
      <c r="O445" s="59" t="s">
        <v>57</v>
      </c>
      <c r="P445" s="64"/>
    </row>
    <row r="446" spans="1:16" ht="26.4" x14ac:dyDescent="0.3">
      <c r="A446" s="59" t="s">
        <v>490</v>
      </c>
      <c r="B446" s="60" t="s">
        <v>54</v>
      </c>
      <c r="C446" s="60" t="s">
        <v>46</v>
      </c>
      <c r="D446" s="60">
        <v>49426</v>
      </c>
      <c r="E446" s="61"/>
      <c r="F446" s="59" t="s">
        <v>55</v>
      </c>
      <c r="G446" s="59" t="s">
        <v>49</v>
      </c>
      <c r="H446" s="59" t="s">
        <v>55</v>
      </c>
      <c r="I446" s="59" t="s">
        <v>49</v>
      </c>
      <c r="J446" s="59" t="s">
        <v>55</v>
      </c>
      <c r="K446" s="59" t="s">
        <v>49</v>
      </c>
      <c r="L446" s="59" t="s">
        <v>56</v>
      </c>
      <c r="M446" s="62" t="str">
        <f>IF(OR(L446="",I446="",K446="",G446=""),"",INDEX([1]Equations!U:U,MATCH(_xlfn.CONCAT(K446,L446,I446,G446),[1]Equations!O:O,0)))</f>
        <v>Non-Lead</v>
      </c>
      <c r="N446" s="63" t="str">
        <f t="shared" si="6"/>
        <v>Replacement Not Required</v>
      </c>
      <c r="O446" s="59" t="s">
        <v>57</v>
      </c>
      <c r="P446" s="64"/>
    </row>
    <row r="447" spans="1:16" ht="26.4" x14ac:dyDescent="0.3">
      <c r="A447" s="59" t="s">
        <v>491</v>
      </c>
      <c r="B447" s="60" t="s">
        <v>54</v>
      </c>
      <c r="C447" s="60" t="s">
        <v>46</v>
      </c>
      <c r="D447" s="60">
        <v>49426</v>
      </c>
      <c r="E447" s="61"/>
      <c r="F447" s="59" t="s">
        <v>55</v>
      </c>
      <c r="G447" s="59" t="s">
        <v>49</v>
      </c>
      <c r="H447" s="59" t="s">
        <v>55</v>
      </c>
      <c r="I447" s="59" t="s">
        <v>49</v>
      </c>
      <c r="J447" s="59" t="s">
        <v>55</v>
      </c>
      <c r="K447" s="59" t="s">
        <v>49</v>
      </c>
      <c r="L447" s="59" t="s">
        <v>56</v>
      </c>
      <c r="M447" s="62" t="str">
        <f>IF(OR(L447="",I447="",K447="",G447=""),"",INDEX([1]Equations!U:U,MATCH(_xlfn.CONCAT(K447,L447,I447,G447),[1]Equations!O:O,0)))</f>
        <v>Non-Lead</v>
      </c>
      <c r="N447" s="63" t="str">
        <f t="shared" si="6"/>
        <v>Replacement Not Required</v>
      </c>
      <c r="O447" s="59" t="s">
        <v>57</v>
      </c>
      <c r="P447" s="64"/>
    </row>
    <row r="448" spans="1:16" ht="26.4" x14ac:dyDescent="0.3">
      <c r="A448" s="59" t="s">
        <v>492</v>
      </c>
      <c r="B448" s="60" t="s">
        <v>54</v>
      </c>
      <c r="C448" s="60" t="s">
        <v>46</v>
      </c>
      <c r="D448" s="60">
        <v>49426</v>
      </c>
      <c r="E448" s="61"/>
      <c r="F448" s="59" t="s">
        <v>55</v>
      </c>
      <c r="G448" s="59" t="s">
        <v>49</v>
      </c>
      <c r="H448" s="59" t="s">
        <v>55</v>
      </c>
      <c r="I448" s="59" t="s">
        <v>49</v>
      </c>
      <c r="J448" s="59" t="s">
        <v>55</v>
      </c>
      <c r="K448" s="59" t="s">
        <v>49</v>
      </c>
      <c r="L448" s="59" t="s">
        <v>56</v>
      </c>
      <c r="M448" s="62" t="str">
        <f>IF(OR(L448="",I448="",K448="",G448=""),"",INDEX([1]Equations!U:U,MATCH(_xlfn.CONCAT(K448,L448,I448,G448),[1]Equations!O:O,0)))</f>
        <v>Non-Lead</v>
      </c>
      <c r="N448" s="63" t="str">
        <f t="shared" si="6"/>
        <v>Replacement Not Required</v>
      </c>
      <c r="O448" s="59" t="s">
        <v>57</v>
      </c>
      <c r="P448" s="64"/>
    </row>
    <row r="449" spans="1:16" ht="26.4" x14ac:dyDescent="0.3">
      <c r="A449" s="59" t="s">
        <v>493</v>
      </c>
      <c r="B449" s="60" t="s">
        <v>54</v>
      </c>
      <c r="C449" s="60" t="s">
        <v>46</v>
      </c>
      <c r="D449" s="60">
        <v>49426</v>
      </c>
      <c r="E449" s="61"/>
      <c r="F449" s="59" t="s">
        <v>55</v>
      </c>
      <c r="G449" s="59" t="s">
        <v>49</v>
      </c>
      <c r="H449" s="59" t="s">
        <v>55</v>
      </c>
      <c r="I449" s="59" t="s">
        <v>49</v>
      </c>
      <c r="J449" s="59" t="s">
        <v>55</v>
      </c>
      <c r="K449" s="59" t="s">
        <v>49</v>
      </c>
      <c r="L449" s="59" t="s">
        <v>56</v>
      </c>
      <c r="M449" s="62" t="str">
        <f>IF(OR(L449="",I449="",K449="",G449=""),"",INDEX([1]Equations!U:U,MATCH(_xlfn.CONCAT(K449,L449,I449,G449),[1]Equations!O:O,0)))</f>
        <v>Non-Lead</v>
      </c>
      <c r="N449" s="63" t="str">
        <f t="shared" si="6"/>
        <v>Replacement Not Required</v>
      </c>
      <c r="O449" s="59" t="s">
        <v>57</v>
      </c>
      <c r="P449" s="64"/>
    </row>
    <row r="450" spans="1:16" x14ac:dyDescent="0.3">
      <c r="A450" s="59" t="s">
        <v>494</v>
      </c>
      <c r="B450" s="60" t="s">
        <v>54</v>
      </c>
      <c r="C450" s="60" t="s">
        <v>46</v>
      </c>
      <c r="D450" s="60">
        <v>49426</v>
      </c>
      <c r="E450" s="61"/>
      <c r="F450" s="59" t="s">
        <v>55</v>
      </c>
      <c r="G450" s="59" t="s">
        <v>49</v>
      </c>
      <c r="H450" s="59" t="s">
        <v>55</v>
      </c>
      <c r="I450" s="59" t="s">
        <v>49</v>
      </c>
      <c r="J450" s="59" t="s">
        <v>55</v>
      </c>
      <c r="K450" s="59" t="s">
        <v>60</v>
      </c>
      <c r="L450" s="59" t="s">
        <v>56</v>
      </c>
      <c r="M450" s="62" t="e">
        <f>IF(OR(L450="",I450="",K450="",G450=""),"",INDEX([1]Equations!U:U,MATCH(_xlfn.CONCAT(K450,L450,I450,G450),[1]Equations!O:O,0)))</f>
        <v>#N/A</v>
      </c>
      <c r="N450" s="63" t="e">
        <f t="shared" si="6"/>
        <v>#N/A</v>
      </c>
      <c r="O450" s="59" t="s">
        <v>57</v>
      </c>
      <c r="P450" s="64"/>
    </row>
    <row r="451" spans="1:16" x14ac:dyDescent="0.3">
      <c r="A451" s="59" t="s">
        <v>495</v>
      </c>
      <c r="B451" s="60" t="s">
        <v>54</v>
      </c>
      <c r="C451" s="60" t="s">
        <v>46</v>
      </c>
      <c r="D451" s="60">
        <v>49426</v>
      </c>
      <c r="E451" s="61"/>
      <c r="F451" s="59" t="s">
        <v>55</v>
      </c>
      <c r="G451" s="59" t="s">
        <v>49</v>
      </c>
      <c r="H451" s="59" t="s">
        <v>55</v>
      </c>
      <c r="I451" s="59" t="s">
        <v>49</v>
      </c>
      <c r="J451" s="59" t="s">
        <v>55</v>
      </c>
      <c r="K451" s="59" t="s">
        <v>60</v>
      </c>
      <c r="L451" s="59" t="s">
        <v>56</v>
      </c>
      <c r="M451" s="62" t="e">
        <f>IF(OR(L451="",I451="",K451="",G451=""),"",INDEX([1]Equations!U:U,MATCH(_xlfn.CONCAT(K451,L451,I451,G451),[1]Equations!O:O,0)))</f>
        <v>#N/A</v>
      </c>
      <c r="N451" s="63" t="e">
        <f t="shared" si="6"/>
        <v>#N/A</v>
      </c>
      <c r="O451" s="59" t="s">
        <v>57</v>
      </c>
      <c r="P451" s="64"/>
    </row>
    <row r="452" spans="1:16" x14ac:dyDescent="0.3">
      <c r="A452" s="59" t="s">
        <v>496</v>
      </c>
      <c r="B452" s="60" t="s">
        <v>54</v>
      </c>
      <c r="C452" s="60" t="s">
        <v>46</v>
      </c>
      <c r="D452" s="60">
        <v>49426</v>
      </c>
      <c r="E452" s="61"/>
      <c r="F452" s="59" t="s">
        <v>55</v>
      </c>
      <c r="G452" s="59" t="s">
        <v>49</v>
      </c>
      <c r="H452" s="59" t="s">
        <v>55</v>
      </c>
      <c r="I452" s="59" t="s">
        <v>49</v>
      </c>
      <c r="J452" s="59" t="s">
        <v>55</v>
      </c>
      <c r="K452" s="59" t="s">
        <v>60</v>
      </c>
      <c r="L452" s="59" t="s">
        <v>56</v>
      </c>
      <c r="M452" s="62" t="e">
        <f>IF(OR(L452="",I452="",K452="",G452=""),"",INDEX([1]Equations!U:U,MATCH(_xlfn.CONCAT(K452,L452,I452,G452),[1]Equations!O:O,0)))</f>
        <v>#N/A</v>
      </c>
      <c r="N452" s="63" t="e">
        <f t="shared" si="6"/>
        <v>#N/A</v>
      </c>
      <c r="O452" s="59" t="s">
        <v>57</v>
      </c>
      <c r="P452" s="64"/>
    </row>
    <row r="453" spans="1:16" x14ac:dyDescent="0.3">
      <c r="A453" s="59" t="s">
        <v>497</v>
      </c>
      <c r="B453" s="60" t="s">
        <v>54</v>
      </c>
      <c r="C453" s="60" t="s">
        <v>46</v>
      </c>
      <c r="D453" s="60">
        <v>49426</v>
      </c>
      <c r="E453" s="61"/>
      <c r="F453" s="59" t="s">
        <v>55</v>
      </c>
      <c r="G453" s="59" t="s">
        <v>49</v>
      </c>
      <c r="H453" s="59" t="s">
        <v>55</v>
      </c>
      <c r="I453" s="59" t="s">
        <v>49</v>
      </c>
      <c r="J453" s="59" t="s">
        <v>55</v>
      </c>
      <c r="K453" s="59" t="s">
        <v>60</v>
      </c>
      <c r="L453" s="59" t="s">
        <v>56</v>
      </c>
      <c r="M453" s="62" t="e">
        <f>IF(OR(L453="",I453="",K453="",G453=""),"",INDEX([1]Equations!U:U,MATCH(_xlfn.CONCAT(K453,L453,I453,G453),[1]Equations!O:O,0)))</f>
        <v>#N/A</v>
      </c>
      <c r="N453" s="63" t="e">
        <f t="shared" si="6"/>
        <v>#N/A</v>
      </c>
      <c r="O453" s="59" t="s">
        <v>57</v>
      </c>
      <c r="P453" s="64"/>
    </row>
    <row r="454" spans="1:16" x14ac:dyDescent="0.3">
      <c r="A454" s="59" t="s">
        <v>498</v>
      </c>
      <c r="B454" s="60" t="s">
        <v>54</v>
      </c>
      <c r="C454" s="60" t="s">
        <v>46</v>
      </c>
      <c r="D454" s="60">
        <v>49426</v>
      </c>
      <c r="E454" s="61"/>
      <c r="F454" s="59" t="s">
        <v>55</v>
      </c>
      <c r="G454" s="59" t="s">
        <v>49</v>
      </c>
      <c r="H454" s="59" t="s">
        <v>55</v>
      </c>
      <c r="I454" s="59" t="s">
        <v>49</v>
      </c>
      <c r="J454" s="59" t="s">
        <v>55</v>
      </c>
      <c r="K454" s="59" t="s">
        <v>60</v>
      </c>
      <c r="L454" s="59" t="s">
        <v>56</v>
      </c>
      <c r="M454" s="62" t="e">
        <f>IF(OR(L454="",I454="",K454="",G454=""),"",INDEX([1]Equations!U:U,MATCH(_xlfn.CONCAT(K454,L454,I454,G454),[1]Equations!O:O,0)))</f>
        <v>#N/A</v>
      </c>
      <c r="N454" s="63" t="e">
        <f t="shared" si="6"/>
        <v>#N/A</v>
      </c>
      <c r="O454" s="59" t="s">
        <v>57</v>
      </c>
      <c r="P454" s="64"/>
    </row>
    <row r="455" spans="1:16" ht="26.4" x14ac:dyDescent="0.3">
      <c r="A455" s="59" t="s">
        <v>499</v>
      </c>
      <c r="B455" s="60" t="s">
        <v>54</v>
      </c>
      <c r="C455" s="60" t="s">
        <v>46</v>
      </c>
      <c r="D455" s="60">
        <v>49426</v>
      </c>
      <c r="E455" s="61"/>
      <c r="F455" s="59" t="s">
        <v>55</v>
      </c>
      <c r="G455" s="59" t="s">
        <v>49</v>
      </c>
      <c r="H455" s="59" t="s">
        <v>55</v>
      </c>
      <c r="I455" s="59" t="s">
        <v>49</v>
      </c>
      <c r="J455" s="59" t="s">
        <v>55</v>
      </c>
      <c r="K455" s="59" t="s">
        <v>49</v>
      </c>
      <c r="L455" s="59" t="s">
        <v>56</v>
      </c>
      <c r="M455" s="62" t="str">
        <f>IF(OR(L455="",I455="",K455="",G455=""),"",INDEX([1]Equations!U:U,MATCH(_xlfn.CONCAT(K455,L455,I455,G455),[1]Equations!O:O,0)))</f>
        <v>Non-Lead</v>
      </c>
      <c r="N455" s="63" t="str">
        <f t="shared" si="6"/>
        <v>Replacement Not Required</v>
      </c>
      <c r="O455" s="59" t="s">
        <v>57</v>
      </c>
      <c r="P455" s="64"/>
    </row>
    <row r="456" spans="1:16" ht="26.4" x14ac:dyDescent="0.3">
      <c r="A456" s="59" t="s">
        <v>500</v>
      </c>
      <c r="B456" s="60" t="s">
        <v>54</v>
      </c>
      <c r="C456" s="60" t="s">
        <v>46</v>
      </c>
      <c r="D456" s="60">
        <v>49426</v>
      </c>
      <c r="E456" s="61"/>
      <c r="F456" s="59" t="s">
        <v>55</v>
      </c>
      <c r="G456" s="59" t="s">
        <v>49</v>
      </c>
      <c r="H456" s="59" t="s">
        <v>55</v>
      </c>
      <c r="I456" s="59" t="s">
        <v>49</v>
      </c>
      <c r="J456" s="59" t="s">
        <v>55</v>
      </c>
      <c r="K456" s="59" t="s">
        <v>49</v>
      </c>
      <c r="L456" s="59" t="s">
        <v>56</v>
      </c>
      <c r="M456" s="62" t="str">
        <f>IF(OR(L456="",I456="",K456="",G456=""),"",INDEX([1]Equations!U:U,MATCH(_xlfn.CONCAT(K456,L456,I456,G456),[1]Equations!O:O,0)))</f>
        <v>Non-Lead</v>
      </c>
      <c r="N456" s="63" t="str">
        <f t="shared" si="6"/>
        <v>Replacement Not Required</v>
      </c>
      <c r="O456" s="59" t="s">
        <v>57</v>
      </c>
      <c r="P456" s="64"/>
    </row>
    <row r="457" spans="1:16" ht="26.4" x14ac:dyDescent="0.3">
      <c r="A457" s="59" t="s">
        <v>501</v>
      </c>
      <c r="B457" s="60" t="s">
        <v>54</v>
      </c>
      <c r="C457" s="60" t="s">
        <v>46</v>
      </c>
      <c r="D457" s="60">
        <v>49426</v>
      </c>
      <c r="E457" s="61"/>
      <c r="F457" s="59" t="s">
        <v>55</v>
      </c>
      <c r="G457" s="59" t="s">
        <v>49</v>
      </c>
      <c r="H457" s="59" t="s">
        <v>55</v>
      </c>
      <c r="I457" s="59" t="s">
        <v>49</v>
      </c>
      <c r="J457" s="59" t="s">
        <v>55</v>
      </c>
      <c r="K457" s="59" t="s">
        <v>49</v>
      </c>
      <c r="L457" s="59" t="s">
        <v>56</v>
      </c>
      <c r="M457" s="62" t="str">
        <f>IF(OR(L457="",I457="",K457="",G457=""),"",INDEX([1]Equations!U:U,MATCH(_xlfn.CONCAT(K457,L457,I457,G457),[1]Equations!O:O,0)))</f>
        <v>Non-Lead</v>
      </c>
      <c r="N457" s="63" t="str">
        <f t="shared" si="6"/>
        <v>Replacement Not Required</v>
      </c>
      <c r="O457" s="59" t="s">
        <v>57</v>
      </c>
      <c r="P457" s="64"/>
    </row>
    <row r="458" spans="1:16" ht="26.4" x14ac:dyDescent="0.3">
      <c r="A458" s="59" t="s">
        <v>502</v>
      </c>
      <c r="B458" s="60" t="s">
        <v>54</v>
      </c>
      <c r="C458" s="60" t="s">
        <v>46</v>
      </c>
      <c r="D458" s="60">
        <v>49426</v>
      </c>
      <c r="E458" s="61"/>
      <c r="F458" s="59" t="s">
        <v>55</v>
      </c>
      <c r="G458" s="59" t="s">
        <v>49</v>
      </c>
      <c r="H458" s="59" t="s">
        <v>55</v>
      </c>
      <c r="I458" s="59" t="s">
        <v>49</v>
      </c>
      <c r="J458" s="59" t="s">
        <v>55</v>
      </c>
      <c r="K458" s="59" t="s">
        <v>49</v>
      </c>
      <c r="L458" s="59" t="s">
        <v>56</v>
      </c>
      <c r="M458" s="62" t="str">
        <f>IF(OR(L458="",I458="",K458="",G458=""),"",INDEX([1]Equations!U:U,MATCH(_xlfn.CONCAT(K458,L458,I458,G458),[1]Equations!O:O,0)))</f>
        <v>Non-Lead</v>
      </c>
      <c r="N458" s="63" t="str">
        <f t="shared" si="6"/>
        <v>Replacement Not Required</v>
      </c>
      <c r="O458" s="59" t="s">
        <v>57</v>
      </c>
      <c r="P458" s="64"/>
    </row>
    <row r="459" spans="1:16" ht="26.4" x14ac:dyDescent="0.3">
      <c r="A459" s="59" t="s">
        <v>503</v>
      </c>
      <c r="B459" s="60" t="s">
        <v>54</v>
      </c>
      <c r="C459" s="60" t="s">
        <v>46</v>
      </c>
      <c r="D459" s="60">
        <v>49426</v>
      </c>
      <c r="E459" s="61"/>
      <c r="F459" s="59" t="s">
        <v>55</v>
      </c>
      <c r="G459" s="59" t="s">
        <v>49</v>
      </c>
      <c r="H459" s="59" t="s">
        <v>55</v>
      </c>
      <c r="I459" s="59" t="s">
        <v>49</v>
      </c>
      <c r="J459" s="59" t="s">
        <v>55</v>
      </c>
      <c r="K459" s="59" t="s">
        <v>49</v>
      </c>
      <c r="L459" s="59" t="s">
        <v>56</v>
      </c>
      <c r="M459" s="62" t="str">
        <f>IF(OR(L459="",I459="",K459="",G459=""),"",INDEX([1]Equations!U:U,MATCH(_xlfn.CONCAT(K459,L459,I459,G459),[1]Equations!O:O,0)))</f>
        <v>Non-Lead</v>
      </c>
      <c r="N459" s="63" t="str">
        <f t="shared" si="6"/>
        <v>Replacement Not Required</v>
      </c>
      <c r="O459" s="59" t="s">
        <v>57</v>
      </c>
      <c r="P459" s="64"/>
    </row>
    <row r="460" spans="1:16" ht="26.4" x14ac:dyDescent="0.3">
      <c r="A460" s="59" t="s">
        <v>504</v>
      </c>
      <c r="B460" s="60" t="s">
        <v>54</v>
      </c>
      <c r="C460" s="60" t="s">
        <v>46</v>
      </c>
      <c r="D460" s="60">
        <v>49426</v>
      </c>
      <c r="E460" s="61"/>
      <c r="F460" s="59" t="s">
        <v>55</v>
      </c>
      <c r="G460" s="59" t="s">
        <v>49</v>
      </c>
      <c r="H460" s="59" t="s">
        <v>55</v>
      </c>
      <c r="I460" s="59" t="s">
        <v>49</v>
      </c>
      <c r="J460" s="59" t="s">
        <v>55</v>
      </c>
      <c r="K460" s="59" t="s">
        <v>49</v>
      </c>
      <c r="L460" s="59" t="s">
        <v>56</v>
      </c>
      <c r="M460" s="62" t="str">
        <f>IF(OR(L460="",I460="",K460="",G460=""),"",INDEX([1]Equations!U:U,MATCH(_xlfn.CONCAT(K460,L460,I460,G460),[1]Equations!O:O,0)))</f>
        <v>Non-Lead</v>
      </c>
      <c r="N460" s="63" t="str">
        <f t="shared" si="6"/>
        <v>Replacement Not Required</v>
      </c>
      <c r="O460" s="59" t="s">
        <v>57</v>
      </c>
      <c r="P460" s="64"/>
    </row>
    <row r="461" spans="1:16" ht="26.4" x14ac:dyDescent="0.3">
      <c r="A461" s="59" t="s">
        <v>505</v>
      </c>
      <c r="B461" s="60" t="s">
        <v>54</v>
      </c>
      <c r="C461" s="60" t="s">
        <v>46</v>
      </c>
      <c r="D461" s="60">
        <v>49426</v>
      </c>
      <c r="E461" s="61"/>
      <c r="F461" s="59" t="s">
        <v>55</v>
      </c>
      <c r="G461" s="59" t="s">
        <v>49</v>
      </c>
      <c r="H461" s="59" t="s">
        <v>55</v>
      </c>
      <c r="I461" s="59" t="s">
        <v>49</v>
      </c>
      <c r="J461" s="59" t="s">
        <v>55</v>
      </c>
      <c r="K461" s="59" t="s">
        <v>49</v>
      </c>
      <c r="L461" s="59" t="s">
        <v>56</v>
      </c>
      <c r="M461" s="62" t="str">
        <f>IF(OR(L461="",I461="",K461="",G461=""),"",INDEX([1]Equations!U:U,MATCH(_xlfn.CONCAT(K461,L461,I461,G461),[1]Equations!O:O,0)))</f>
        <v>Non-Lead</v>
      </c>
      <c r="N461" s="63" t="str">
        <f t="shared" ref="N461:N524" si="7">IF(M461="","",IF(OR(M461="Galvanized Requiring Replacement",M461="Lead"),"Requires Replacement",IF(M461="Lead Status Unknown","Requires Verification","Replacement Not Required")))</f>
        <v>Replacement Not Required</v>
      </c>
      <c r="O461" s="59" t="s">
        <v>57</v>
      </c>
      <c r="P461" s="64"/>
    </row>
    <row r="462" spans="1:16" ht="26.4" x14ac:dyDescent="0.3">
      <c r="A462" s="59" t="s">
        <v>506</v>
      </c>
      <c r="B462" s="60" t="s">
        <v>54</v>
      </c>
      <c r="C462" s="60" t="s">
        <v>46</v>
      </c>
      <c r="D462" s="60">
        <v>49426</v>
      </c>
      <c r="E462" s="61"/>
      <c r="F462" s="59" t="s">
        <v>55</v>
      </c>
      <c r="G462" s="59" t="s">
        <v>49</v>
      </c>
      <c r="H462" s="59" t="s">
        <v>55</v>
      </c>
      <c r="I462" s="59" t="s">
        <v>49</v>
      </c>
      <c r="J462" s="59" t="s">
        <v>55</v>
      </c>
      <c r="K462" s="59" t="s">
        <v>49</v>
      </c>
      <c r="L462" s="59" t="s">
        <v>56</v>
      </c>
      <c r="M462" s="62" t="str">
        <f>IF(OR(L462="",I462="",K462="",G462=""),"",INDEX([1]Equations!U:U,MATCH(_xlfn.CONCAT(K462,L462,I462,G462),[1]Equations!O:O,0)))</f>
        <v>Non-Lead</v>
      </c>
      <c r="N462" s="63" t="str">
        <f t="shared" si="7"/>
        <v>Replacement Not Required</v>
      </c>
      <c r="O462" s="59" t="s">
        <v>57</v>
      </c>
      <c r="P462" s="64"/>
    </row>
    <row r="463" spans="1:16" ht="26.4" x14ac:dyDescent="0.3">
      <c r="A463" s="59" t="s">
        <v>507</v>
      </c>
      <c r="B463" s="60" t="s">
        <v>54</v>
      </c>
      <c r="C463" s="60" t="s">
        <v>46</v>
      </c>
      <c r="D463" s="60">
        <v>49426</v>
      </c>
      <c r="E463" s="61"/>
      <c r="F463" s="59" t="s">
        <v>55</v>
      </c>
      <c r="G463" s="59" t="s">
        <v>49</v>
      </c>
      <c r="H463" s="59" t="s">
        <v>55</v>
      </c>
      <c r="I463" s="59" t="s">
        <v>49</v>
      </c>
      <c r="J463" s="59" t="s">
        <v>55</v>
      </c>
      <c r="K463" s="59" t="s">
        <v>49</v>
      </c>
      <c r="L463" s="59" t="s">
        <v>56</v>
      </c>
      <c r="M463" s="62" t="str">
        <f>IF(OR(L463="",I463="",K463="",G463=""),"",INDEX([1]Equations!U:U,MATCH(_xlfn.CONCAT(K463,L463,I463,G463),[1]Equations!O:O,0)))</f>
        <v>Non-Lead</v>
      </c>
      <c r="N463" s="63" t="str">
        <f t="shared" si="7"/>
        <v>Replacement Not Required</v>
      </c>
      <c r="O463" s="59" t="s">
        <v>57</v>
      </c>
      <c r="P463" s="64"/>
    </row>
    <row r="464" spans="1:16" ht="26.4" x14ac:dyDescent="0.3">
      <c r="A464" s="59" t="s">
        <v>508</v>
      </c>
      <c r="B464" s="60" t="s">
        <v>54</v>
      </c>
      <c r="C464" s="60" t="s">
        <v>46</v>
      </c>
      <c r="D464" s="60">
        <v>49426</v>
      </c>
      <c r="E464" s="61"/>
      <c r="F464" s="59" t="s">
        <v>55</v>
      </c>
      <c r="G464" s="59" t="s">
        <v>49</v>
      </c>
      <c r="H464" s="59" t="s">
        <v>55</v>
      </c>
      <c r="I464" s="59" t="s">
        <v>49</v>
      </c>
      <c r="J464" s="59" t="s">
        <v>55</v>
      </c>
      <c r="K464" s="59" t="s">
        <v>49</v>
      </c>
      <c r="L464" s="59" t="s">
        <v>56</v>
      </c>
      <c r="M464" s="62" t="str">
        <f>IF(OR(L464="",I464="",K464="",G464=""),"",INDEX([1]Equations!U:U,MATCH(_xlfn.CONCAT(K464,L464,I464,G464),[1]Equations!O:O,0)))</f>
        <v>Non-Lead</v>
      </c>
      <c r="N464" s="63" t="str">
        <f t="shared" si="7"/>
        <v>Replacement Not Required</v>
      </c>
      <c r="O464" s="59" t="s">
        <v>57</v>
      </c>
      <c r="P464" s="64"/>
    </row>
    <row r="465" spans="1:16" ht="26.4" x14ac:dyDescent="0.3">
      <c r="A465" s="59" t="s">
        <v>509</v>
      </c>
      <c r="B465" s="60" t="s">
        <v>54</v>
      </c>
      <c r="C465" s="60" t="s">
        <v>46</v>
      </c>
      <c r="D465" s="60">
        <v>49426</v>
      </c>
      <c r="E465" s="61"/>
      <c r="F465" s="59" t="s">
        <v>55</v>
      </c>
      <c r="G465" s="59" t="s">
        <v>49</v>
      </c>
      <c r="H465" s="59" t="s">
        <v>55</v>
      </c>
      <c r="I465" s="59" t="s">
        <v>49</v>
      </c>
      <c r="J465" s="59" t="s">
        <v>55</v>
      </c>
      <c r="K465" s="59" t="s">
        <v>49</v>
      </c>
      <c r="L465" s="59" t="s">
        <v>56</v>
      </c>
      <c r="M465" s="62" t="str">
        <f>IF(OR(L465="",I465="",K465="",G465=""),"",INDEX([1]Equations!U:U,MATCH(_xlfn.CONCAT(K465,L465,I465,G465),[1]Equations!O:O,0)))</f>
        <v>Non-Lead</v>
      </c>
      <c r="N465" s="63" t="str">
        <f t="shared" si="7"/>
        <v>Replacement Not Required</v>
      </c>
      <c r="O465" s="59" t="s">
        <v>57</v>
      </c>
      <c r="P465" s="64"/>
    </row>
    <row r="466" spans="1:16" ht="26.4" x14ac:dyDescent="0.3">
      <c r="A466" s="59" t="s">
        <v>510</v>
      </c>
      <c r="B466" s="60" t="s">
        <v>54</v>
      </c>
      <c r="C466" s="60" t="s">
        <v>46</v>
      </c>
      <c r="D466" s="60">
        <v>49426</v>
      </c>
      <c r="E466" s="61"/>
      <c r="F466" s="59" t="s">
        <v>55</v>
      </c>
      <c r="G466" s="59" t="s">
        <v>49</v>
      </c>
      <c r="H466" s="59" t="s">
        <v>55</v>
      </c>
      <c r="I466" s="59" t="s">
        <v>49</v>
      </c>
      <c r="J466" s="59" t="s">
        <v>55</v>
      </c>
      <c r="K466" s="59" t="s">
        <v>49</v>
      </c>
      <c r="L466" s="59" t="s">
        <v>56</v>
      </c>
      <c r="M466" s="62" t="str">
        <f>IF(OR(L466="",I466="",K466="",G466=""),"",INDEX([1]Equations!U:U,MATCH(_xlfn.CONCAT(K466,L466,I466,G466),[1]Equations!O:O,0)))</f>
        <v>Non-Lead</v>
      </c>
      <c r="N466" s="63" t="str">
        <f t="shared" si="7"/>
        <v>Replacement Not Required</v>
      </c>
      <c r="O466" s="59" t="s">
        <v>57</v>
      </c>
      <c r="P466" s="64"/>
    </row>
    <row r="467" spans="1:16" ht="26.4" x14ac:dyDescent="0.3">
      <c r="A467" s="59" t="s">
        <v>511</v>
      </c>
      <c r="B467" s="60" t="s">
        <v>54</v>
      </c>
      <c r="C467" s="60" t="s">
        <v>46</v>
      </c>
      <c r="D467" s="60">
        <v>49426</v>
      </c>
      <c r="E467" s="61"/>
      <c r="F467" s="59" t="s">
        <v>55</v>
      </c>
      <c r="G467" s="59" t="s">
        <v>49</v>
      </c>
      <c r="H467" s="59" t="s">
        <v>55</v>
      </c>
      <c r="I467" s="59" t="s">
        <v>49</v>
      </c>
      <c r="J467" s="59" t="s">
        <v>55</v>
      </c>
      <c r="K467" s="59" t="s">
        <v>49</v>
      </c>
      <c r="L467" s="59" t="s">
        <v>56</v>
      </c>
      <c r="M467" s="62" t="str">
        <f>IF(OR(L467="",I467="",K467="",G467=""),"",INDEX([1]Equations!U:U,MATCH(_xlfn.CONCAT(K467,L467,I467,G467),[1]Equations!O:O,0)))</f>
        <v>Non-Lead</v>
      </c>
      <c r="N467" s="63" t="str">
        <f t="shared" si="7"/>
        <v>Replacement Not Required</v>
      </c>
      <c r="O467" s="59" t="s">
        <v>57</v>
      </c>
      <c r="P467" s="64"/>
    </row>
    <row r="468" spans="1:16" ht="26.4" x14ac:dyDescent="0.3">
      <c r="A468" s="59" t="s">
        <v>512</v>
      </c>
      <c r="B468" s="60" t="s">
        <v>54</v>
      </c>
      <c r="C468" s="60" t="s">
        <v>46</v>
      </c>
      <c r="D468" s="60">
        <v>49426</v>
      </c>
      <c r="E468" s="61"/>
      <c r="F468" s="59" t="s">
        <v>55</v>
      </c>
      <c r="G468" s="59" t="s">
        <v>49</v>
      </c>
      <c r="H468" s="59" t="s">
        <v>55</v>
      </c>
      <c r="I468" s="59" t="s">
        <v>49</v>
      </c>
      <c r="J468" s="59" t="s">
        <v>55</v>
      </c>
      <c r="K468" s="59" t="s">
        <v>49</v>
      </c>
      <c r="L468" s="59" t="s">
        <v>56</v>
      </c>
      <c r="M468" s="62" t="str">
        <f>IF(OR(L468="",I468="",K468="",G468=""),"",INDEX([1]Equations!U:U,MATCH(_xlfn.CONCAT(K468,L468,I468,G468),[1]Equations!O:O,0)))</f>
        <v>Non-Lead</v>
      </c>
      <c r="N468" s="63" t="str">
        <f t="shared" si="7"/>
        <v>Replacement Not Required</v>
      </c>
      <c r="O468" s="59" t="s">
        <v>57</v>
      </c>
      <c r="P468" s="64"/>
    </row>
    <row r="469" spans="1:16" ht="26.4" x14ac:dyDescent="0.3">
      <c r="A469" s="59" t="s">
        <v>513</v>
      </c>
      <c r="B469" s="60" t="s">
        <v>54</v>
      </c>
      <c r="C469" s="60" t="s">
        <v>46</v>
      </c>
      <c r="D469" s="60">
        <v>49426</v>
      </c>
      <c r="E469" s="61"/>
      <c r="F469" s="59" t="s">
        <v>55</v>
      </c>
      <c r="G469" s="59" t="s">
        <v>49</v>
      </c>
      <c r="H469" s="59" t="s">
        <v>55</v>
      </c>
      <c r="I469" s="59" t="s">
        <v>49</v>
      </c>
      <c r="J469" s="59" t="s">
        <v>55</v>
      </c>
      <c r="K469" s="59" t="s">
        <v>49</v>
      </c>
      <c r="L469" s="59" t="s">
        <v>56</v>
      </c>
      <c r="M469" s="62" t="str">
        <f>IF(OR(L469="",I469="",K469="",G469=""),"",INDEX([1]Equations!U:U,MATCH(_xlfn.CONCAT(K469,L469,I469,G469),[1]Equations!O:O,0)))</f>
        <v>Non-Lead</v>
      </c>
      <c r="N469" s="63" t="str">
        <f t="shared" si="7"/>
        <v>Replacement Not Required</v>
      </c>
      <c r="O469" s="59" t="s">
        <v>57</v>
      </c>
      <c r="P469" s="64"/>
    </row>
    <row r="470" spans="1:16" ht="26.4" x14ac:dyDescent="0.3">
      <c r="A470" s="59" t="s">
        <v>514</v>
      </c>
      <c r="B470" s="60" t="s">
        <v>54</v>
      </c>
      <c r="C470" s="60" t="s">
        <v>46</v>
      </c>
      <c r="D470" s="60">
        <v>49426</v>
      </c>
      <c r="E470" s="61"/>
      <c r="F470" s="59" t="s">
        <v>55</v>
      </c>
      <c r="G470" s="59" t="s">
        <v>49</v>
      </c>
      <c r="H470" s="59" t="s">
        <v>55</v>
      </c>
      <c r="I470" s="59" t="s">
        <v>49</v>
      </c>
      <c r="J470" s="59" t="s">
        <v>55</v>
      </c>
      <c r="K470" s="59" t="s">
        <v>49</v>
      </c>
      <c r="L470" s="59" t="s">
        <v>56</v>
      </c>
      <c r="M470" s="62" t="str">
        <f>IF(OR(L470="",I470="",K470="",G470=""),"",INDEX([1]Equations!U:U,MATCH(_xlfn.CONCAT(K470,L470,I470,G470),[1]Equations!O:O,0)))</f>
        <v>Non-Lead</v>
      </c>
      <c r="N470" s="63" t="str">
        <f t="shared" si="7"/>
        <v>Replacement Not Required</v>
      </c>
      <c r="O470" s="59" t="s">
        <v>57</v>
      </c>
      <c r="P470" s="64"/>
    </row>
    <row r="471" spans="1:16" ht="26.4" x14ac:dyDescent="0.3">
      <c r="A471" s="59" t="s">
        <v>515</v>
      </c>
      <c r="B471" s="60" t="s">
        <v>54</v>
      </c>
      <c r="C471" s="60" t="s">
        <v>46</v>
      </c>
      <c r="D471" s="60">
        <v>49426</v>
      </c>
      <c r="E471" s="61"/>
      <c r="F471" s="59" t="s">
        <v>55</v>
      </c>
      <c r="G471" s="59" t="s">
        <v>49</v>
      </c>
      <c r="H471" s="59" t="s">
        <v>55</v>
      </c>
      <c r="I471" s="59" t="s">
        <v>49</v>
      </c>
      <c r="J471" s="59" t="s">
        <v>55</v>
      </c>
      <c r="K471" s="59" t="s">
        <v>49</v>
      </c>
      <c r="L471" s="59" t="s">
        <v>56</v>
      </c>
      <c r="M471" s="62" t="str">
        <f>IF(OR(L471="",I471="",K471="",G471=""),"",INDEX([1]Equations!U:U,MATCH(_xlfn.CONCAT(K471,L471,I471,G471),[1]Equations!O:O,0)))</f>
        <v>Non-Lead</v>
      </c>
      <c r="N471" s="63" t="str">
        <f t="shared" si="7"/>
        <v>Replacement Not Required</v>
      </c>
      <c r="O471" s="59" t="s">
        <v>57</v>
      </c>
      <c r="P471" s="64"/>
    </row>
    <row r="472" spans="1:16" ht="26.4" x14ac:dyDescent="0.3">
      <c r="A472" s="59" t="s">
        <v>516</v>
      </c>
      <c r="B472" s="60" t="s">
        <v>54</v>
      </c>
      <c r="C472" s="60" t="s">
        <v>46</v>
      </c>
      <c r="D472" s="60">
        <v>49426</v>
      </c>
      <c r="E472" s="61"/>
      <c r="F472" s="59" t="s">
        <v>55</v>
      </c>
      <c r="G472" s="59" t="s">
        <v>49</v>
      </c>
      <c r="H472" s="59" t="s">
        <v>55</v>
      </c>
      <c r="I472" s="59" t="s">
        <v>49</v>
      </c>
      <c r="J472" s="59" t="s">
        <v>55</v>
      </c>
      <c r="K472" s="59" t="s">
        <v>49</v>
      </c>
      <c r="L472" s="59" t="s">
        <v>56</v>
      </c>
      <c r="M472" s="62" t="str">
        <f>IF(OR(L472="",I472="",K472="",G472=""),"",INDEX([1]Equations!U:U,MATCH(_xlfn.CONCAT(K472,L472,I472,G472),[1]Equations!O:O,0)))</f>
        <v>Non-Lead</v>
      </c>
      <c r="N472" s="63" t="str">
        <f t="shared" si="7"/>
        <v>Replacement Not Required</v>
      </c>
      <c r="O472" s="59" t="s">
        <v>57</v>
      </c>
      <c r="P472" s="64"/>
    </row>
    <row r="473" spans="1:16" ht="26.4" x14ac:dyDescent="0.3">
      <c r="A473" s="59" t="s">
        <v>517</v>
      </c>
      <c r="B473" s="60" t="s">
        <v>54</v>
      </c>
      <c r="C473" s="60" t="s">
        <v>46</v>
      </c>
      <c r="D473" s="60">
        <v>49426</v>
      </c>
      <c r="E473" s="61"/>
      <c r="F473" s="59" t="s">
        <v>55</v>
      </c>
      <c r="G473" s="59" t="s">
        <v>49</v>
      </c>
      <c r="H473" s="59" t="s">
        <v>55</v>
      </c>
      <c r="I473" s="59" t="s">
        <v>49</v>
      </c>
      <c r="J473" s="59" t="s">
        <v>55</v>
      </c>
      <c r="K473" s="59" t="s">
        <v>49</v>
      </c>
      <c r="L473" s="59" t="s">
        <v>56</v>
      </c>
      <c r="M473" s="62" t="str">
        <f>IF(OR(L473="",I473="",K473="",G473=""),"",INDEX([1]Equations!U:U,MATCH(_xlfn.CONCAT(K473,L473,I473,G473),[1]Equations!O:O,0)))</f>
        <v>Non-Lead</v>
      </c>
      <c r="N473" s="63" t="str">
        <f t="shared" si="7"/>
        <v>Replacement Not Required</v>
      </c>
      <c r="O473" s="59" t="s">
        <v>57</v>
      </c>
      <c r="P473" s="64"/>
    </row>
    <row r="474" spans="1:16" ht="26.4" x14ac:dyDescent="0.3">
      <c r="A474" s="59" t="s">
        <v>518</v>
      </c>
      <c r="B474" s="60" t="s">
        <v>54</v>
      </c>
      <c r="C474" s="60" t="s">
        <v>46</v>
      </c>
      <c r="D474" s="60">
        <v>49426</v>
      </c>
      <c r="E474" s="61"/>
      <c r="F474" s="59" t="s">
        <v>55</v>
      </c>
      <c r="G474" s="59" t="s">
        <v>49</v>
      </c>
      <c r="H474" s="59" t="s">
        <v>55</v>
      </c>
      <c r="I474" s="59" t="s">
        <v>49</v>
      </c>
      <c r="J474" s="59" t="s">
        <v>55</v>
      </c>
      <c r="K474" s="59" t="s">
        <v>49</v>
      </c>
      <c r="L474" s="59" t="s">
        <v>56</v>
      </c>
      <c r="M474" s="62" t="str">
        <f>IF(OR(L474="",I474="",K474="",G474=""),"",INDEX([1]Equations!U:U,MATCH(_xlfn.CONCAT(K474,L474,I474,G474),[1]Equations!O:O,0)))</f>
        <v>Non-Lead</v>
      </c>
      <c r="N474" s="63" t="str">
        <f t="shared" si="7"/>
        <v>Replacement Not Required</v>
      </c>
      <c r="O474" s="59" t="s">
        <v>57</v>
      </c>
      <c r="P474" s="64"/>
    </row>
    <row r="475" spans="1:16" ht="26.4" x14ac:dyDescent="0.3">
      <c r="A475" s="59" t="s">
        <v>519</v>
      </c>
      <c r="B475" s="60" t="s">
        <v>54</v>
      </c>
      <c r="C475" s="60" t="s">
        <v>46</v>
      </c>
      <c r="D475" s="60">
        <v>49426</v>
      </c>
      <c r="E475" s="61"/>
      <c r="F475" s="59" t="s">
        <v>55</v>
      </c>
      <c r="G475" s="59" t="s">
        <v>49</v>
      </c>
      <c r="H475" s="59" t="s">
        <v>55</v>
      </c>
      <c r="I475" s="59" t="s">
        <v>49</v>
      </c>
      <c r="J475" s="59" t="s">
        <v>55</v>
      </c>
      <c r="K475" s="59" t="s">
        <v>49</v>
      </c>
      <c r="L475" s="59" t="s">
        <v>56</v>
      </c>
      <c r="M475" s="62" t="str">
        <f>IF(OR(L475="",I475="",K475="",G475=""),"",INDEX([1]Equations!U:U,MATCH(_xlfn.CONCAT(K475,L475,I475,G475),[1]Equations!O:O,0)))</f>
        <v>Non-Lead</v>
      </c>
      <c r="N475" s="63" t="str">
        <f t="shared" si="7"/>
        <v>Replacement Not Required</v>
      </c>
      <c r="O475" s="59" t="s">
        <v>57</v>
      </c>
      <c r="P475" s="64"/>
    </row>
    <row r="476" spans="1:16" ht="26.4" x14ac:dyDescent="0.3">
      <c r="A476" s="59" t="s">
        <v>520</v>
      </c>
      <c r="B476" s="60" t="s">
        <v>54</v>
      </c>
      <c r="C476" s="60" t="s">
        <v>46</v>
      </c>
      <c r="D476" s="60">
        <v>49426</v>
      </c>
      <c r="E476" s="61"/>
      <c r="F476" s="59" t="s">
        <v>55</v>
      </c>
      <c r="G476" s="59" t="s">
        <v>49</v>
      </c>
      <c r="H476" s="59" t="s">
        <v>55</v>
      </c>
      <c r="I476" s="59" t="s">
        <v>49</v>
      </c>
      <c r="J476" s="59" t="s">
        <v>55</v>
      </c>
      <c r="K476" s="59" t="s">
        <v>49</v>
      </c>
      <c r="L476" s="59" t="s">
        <v>56</v>
      </c>
      <c r="M476" s="62" t="str">
        <f>IF(OR(L476="",I476="",K476="",G476=""),"",INDEX([1]Equations!U:U,MATCH(_xlfn.CONCAT(K476,L476,I476,G476),[1]Equations!O:O,0)))</f>
        <v>Non-Lead</v>
      </c>
      <c r="N476" s="63" t="str">
        <f t="shared" si="7"/>
        <v>Replacement Not Required</v>
      </c>
      <c r="O476" s="59" t="s">
        <v>57</v>
      </c>
      <c r="P476" s="64"/>
    </row>
    <row r="477" spans="1:16" ht="26.4" x14ac:dyDescent="0.3">
      <c r="A477" s="59" t="s">
        <v>521</v>
      </c>
      <c r="B477" s="60" t="s">
        <v>54</v>
      </c>
      <c r="C477" s="60" t="s">
        <v>46</v>
      </c>
      <c r="D477" s="60">
        <v>49426</v>
      </c>
      <c r="E477" s="61"/>
      <c r="F477" s="59" t="s">
        <v>55</v>
      </c>
      <c r="G477" s="59" t="s">
        <v>49</v>
      </c>
      <c r="H477" s="59" t="s">
        <v>55</v>
      </c>
      <c r="I477" s="59" t="s">
        <v>49</v>
      </c>
      <c r="J477" s="59" t="s">
        <v>55</v>
      </c>
      <c r="K477" s="59" t="s">
        <v>49</v>
      </c>
      <c r="L477" s="59" t="s">
        <v>56</v>
      </c>
      <c r="M477" s="62" t="str">
        <f>IF(OR(L477="",I477="",K477="",G477=""),"",INDEX([1]Equations!U:U,MATCH(_xlfn.CONCAT(K477,L477,I477,G477),[1]Equations!O:O,0)))</f>
        <v>Non-Lead</v>
      </c>
      <c r="N477" s="63" t="str">
        <f t="shared" si="7"/>
        <v>Replacement Not Required</v>
      </c>
      <c r="O477" s="59" t="s">
        <v>57</v>
      </c>
      <c r="P477" s="64"/>
    </row>
    <row r="478" spans="1:16" ht="26.4" x14ac:dyDescent="0.3">
      <c r="A478" s="59" t="s">
        <v>522</v>
      </c>
      <c r="B478" s="60" t="s">
        <v>54</v>
      </c>
      <c r="C478" s="60" t="s">
        <v>46</v>
      </c>
      <c r="D478" s="60">
        <v>49426</v>
      </c>
      <c r="E478" s="61"/>
      <c r="F478" s="59" t="s">
        <v>55</v>
      </c>
      <c r="G478" s="59" t="s">
        <v>49</v>
      </c>
      <c r="H478" s="59" t="s">
        <v>55</v>
      </c>
      <c r="I478" s="59" t="s">
        <v>49</v>
      </c>
      <c r="J478" s="59" t="s">
        <v>55</v>
      </c>
      <c r="K478" s="59" t="s">
        <v>49</v>
      </c>
      <c r="L478" s="59" t="s">
        <v>56</v>
      </c>
      <c r="M478" s="62" t="str">
        <f>IF(OR(L478="",I478="",K478="",G478=""),"",INDEX([1]Equations!U:U,MATCH(_xlfn.CONCAT(K478,L478,I478,G478),[1]Equations!O:O,0)))</f>
        <v>Non-Lead</v>
      </c>
      <c r="N478" s="63" t="str">
        <f t="shared" si="7"/>
        <v>Replacement Not Required</v>
      </c>
      <c r="O478" s="59" t="s">
        <v>57</v>
      </c>
      <c r="P478" s="64"/>
    </row>
    <row r="479" spans="1:16" ht="26.4" x14ac:dyDescent="0.3">
      <c r="A479" s="59" t="s">
        <v>523</v>
      </c>
      <c r="B479" s="60" t="s">
        <v>54</v>
      </c>
      <c r="C479" s="60" t="s">
        <v>46</v>
      </c>
      <c r="D479" s="60">
        <v>49426</v>
      </c>
      <c r="E479" s="61"/>
      <c r="F479" s="59" t="s">
        <v>55</v>
      </c>
      <c r="G479" s="59" t="s">
        <v>49</v>
      </c>
      <c r="H479" s="59" t="s">
        <v>55</v>
      </c>
      <c r="I479" s="59" t="s">
        <v>49</v>
      </c>
      <c r="J479" s="59" t="s">
        <v>55</v>
      </c>
      <c r="K479" s="59" t="s">
        <v>49</v>
      </c>
      <c r="L479" s="59" t="s">
        <v>56</v>
      </c>
      <c r="M479" s="62" t="str">
        <f>IF(OR(L479="",I479="",K479="",G479=""),"",INDEX([1]Equations!U:U,MATCH(_xlfn.CONCAT(K479,L479,I479,G479),[1]Equations!O:O,0)))</f>
        <v>Non-Lead</v>
      </c>
      <c r="N479" s="63" t="str">
        <f t="shared" si="7"/>
        <v>Replacement Not Required</v>
      </c>
      <c r="O479" s="59" t="s">
        <v>57</v>
      </c>
      <c r="P479" s="64"/>
    </row>
    <row r="480" spans="1:16" ht="26.4" x14ac:dyDescent="0.3">
      <c r="A480" s="59" t="s">
        <v>524</v>
      </c>
      <c r="B480" s="60" t="s">
        <v>54</v>
      </c>
      <c r="C480" s="60" t="s">
        <v>46</v>
      </c>
      <c r="D480" s="60">
        <v>49426</v>
      </c>
      <c r="E480" s="61"/>
      <c r="F480" s="59" t="s">
        <v>55</v>
      </c>
      <c r="G480" s="59" t="s">
        <v>49</v>
      </c>
      <c r="H480" s="59" t="s">
        <v>55</v>
      </c>
      <c r="I480" s="59" t="s">
        <v>49</v>
      </c>
      <c r="J480" s="59" t="s">
        <v>55</v>
      </c>
      <c r="K480" s="59" t="s">
        <v>49</v>
      </c>
      <c r="L480" s="59" t="s">
        <v>56</v>
      </c>
      <c r="M480" s="62" t="str">
        <f>IF(OR(L480="",I480="",K480="",G480=""),"",INDEX([1]Equations!U:U,MATCH(_xlfn.CONCAT(K480,L480,I480,G480),[1]Equations!O:O,0)))</f>
        <v>Non-Lead</v>
      </c>
      <c r="N480" s="63" t="str">
        <f t="shared" si="7"/>
        <v>Replacement Not Required</v>
      </c>
      <c r="O480" s="59" t="s">
        <v>57</v>
      </c>
      <c r="P480" s="64"/>
    </row>
    <row r="481" spans="1:16" ht="26.4" x14ac:dyDescent="0.3">
      <c r="A481" s="59" t="s">
        <v>525</v>
      </c>
      <c r="B481" s="60" t="s">
        <v>54</v>
      </c>
      <c r="C481" s="60" t="s">
        <v>46</v>
      </c>
      <c r="D481" s="60">
        <v>49426</v>
      </c>
      <c r="E481" s="61"/>
      <c r="F481" s="59" t="s">
        <v>55</v>
      </c>
      <c r="G481" s="59" t="s">
        <v>49</v>
      </c>
      <c r="H481" s="59" t="s">
        <v>55</v>
      </c>
      <c r="I481" s="59" t="s">
        <v>49</v>
      </c>
      <c r="J481" s="59" t="s">
        <v>55</v>
      </c>
      <c r="K481" s="59" t="s">
        <v>49</v>
      </c>
      <c r="L481" s="59" t="s">
        <v>56</v>
      </c>
      <c r="M481" s="62" t="str">
        <f>IF(OR(L481="",I481="",K481="",G481=""),"",INDEX([1]Equations!U:U,MATCH(_xlfn.CONCAT(K481,L481,I481,G481),[1]Equations!O:O,0)))</f>
        <v>Non-Lead</v>
      </c>
      <c r="N481" s="63" t="str">
        <f t="shared" si="7"/>
        <v>Replacement Not Required</v>
      </c>
      <c r="O481" s="59" t="s">
        <v>57</v>
      </c>
      <c r="P481" s="64"/>
    </row>
    <row r="482" spans="1:16" ht="26.4" x14ac:dyDescent="0.3">
      <c r="A482" s="59" t="s">
        <v>526</v>
      </c>
      <c r="B482" s="60" t="s">
        <v>54</v>
      </c>
      <c r="C482" s="60" t="s">
        <v>46</v>
      </c>
      <c r="D482" s="60">
        <v>49426</v>
      </c>
      <c r="E482" s="61"/>
      <c r="F482" s="59" t="s">
        <v>55</v>
      </c>
      <c r="G482" s="59" t="s">
        <v>49</v>
      </c>
      <c r="H482" s="59" t="s">
        <v>55</v>
      </c>
      <c r="I482" s="59" t="s">
        <v>49</v>
      </c>
      <c r="J482" s="59" t="s">
        <v>55</v>
      </c>
      <c r="K482" s="59" t="s">
        <v>49</v>
      </c>
      <c r="L482" s="59" t="s">
        <v>56</v>
      </c>
      <c r="M482" s="62" t="str">
        <f>IF(OR(L482="",I482="",K482="",G482=""),"",INDEX([1]Equations!U:U,MATCH(_xlfn.CONCAT(K482,L482,I482,G482),[1]Equations!O:O,0)))</f>
        <v>Non-Lead</v>
      </c>
      <c r="N482" s="63" t="str">
        <f t="shared" si="7"/>
        <v>Replacement Not Required</v>
      </c>
      <c r="O482" s="59" t="s">
        <v>57</v>
      </c>
      <c r="P482" s="64"/>
    </row>
    <row r="483" spans="1:16" ht="26.4" x14ac:dyDescent="0.3">
      <c r="A483" s="59" t="s">
        <v>527</v>
      </c>
      <c r="B483" s="60" t="s">
        <v>54</v>
      </c>
      <c r="C483" s="60" t="s">
        <v>46</v>
      </c>
      <c r="D483" s="60">
        <v>49426</v>
      </c>
      <c r="E483" s="61"/>
      <c r="F483" s="59" t="s">
        <v>55</v>
      </c>
      <c r="G483" s="59" t="s">
        <v>49</v>
      </c>
      <c r="H483" s="59" t="s">
        <v>55</v>
      </c>
      <c r="I483" s="59" t="s">
        <v>49</v>
      </c>
      <c r="J483" s="59" t="s">
        <v>55</v>
      </c>
      <c r="K483" s="59" t="s">
        <v>49</v>
      </c>
      <c r="L483" s="59" t="s">
        <v>56</v>
      </c>
      <c r="M483" s="62" t="str">
        <f>IF(OR(L483="",I483="",K483="",G483=""),"",INDEX([1]Equations!U:U,MATCH(_xlfn.CONCAT(K483,L483,I483,G483),[1]Equations!O:O,0)))</f>
        <v>Non-Lead</v>
      </c>
      <c r="N483" s="63" t="str">
        <f t="shared" si="7"/>
        <v>Replacement Not Required</v>
      </c>
      <c r="O483" s="59" t="s">
        <v>57</v>
      </c>
      <c r="P483" s="64"/>
    </row>
    <row r="484" spans="1:16" ht="26.4" x14ac:dyDescent="0.3">
      <c r="A484" s="59" t="s">
        <v>528</v>
      </c>
      <c r="B484" s="60" t="s">
        <v>54</v>
      </c>
      <c r="C484" s="60" t="s">
        <v>46</v>
      </c>
      <c r="D484" s="60">
        <v>49426</v>
      </c>
      <c r="E484" s="61"/>
      <c r="F484" s="59" t="s">
        <v>55</v>
      </c>
      <c r="G484" s="59" t="s">
        <v>49</v>
      </c>
      <c r="H484" s="59" t="s">
        <v>55</v>
      </c>
      <c r="I484" s="59" t="s">
        <v>49</v>
      </c>
      <c r="J484" s="59" t="s">
        <v>55</v>
      </c>
      <c r="K484" s="59" t="s">
        <v>49</v>
      </c>
      <c r="L484" s="59" t="s">
        <v>56</v>
      </c>
      <c r="M484" s="62" t="str">
        <f>IF(OR(L484="",I484="",K484="",G484=""),"",INDEX([1]Equations!U:U,MATCH(_xlfn.CONCAT(K484,L484,I484,G484),[1]Equations!O:O,0)))</f>
        <v>Non-Lead</v>
      </c>
      <c r="N484" s="63" t="str">
        <f t="shared" si="7"/>
        <v>Replacement Not Required</v>
      </c>
      <c r="O484" s="59" t="s">
        <v>57</v>
      </c>
      <c r="P484" s="64"/>
    </row>
    <row r="485" spans="1:16" ht="26.4" x14ac:dyDescent="0.3">
      <c r="A485" s="59" t="s">
        <v>529</v>
      </c>
      <c r="B485" s="60" t="s">
        <v>54</v>
      </c>
      <c r="C485" s="60" t="s">
        <v>46</v>
      </c>
      <c r="D485" s="60">
        <v>49426</v>
      </c>
      <c r="E485" s="61"/>
      <c r="F485" s="59" t="s">
        <v>55</v>
      </c>
      <c r="G485" s="59" t="s">
        <v>49</v>
      </c>
      <c r="H485" s="59" t="s">
        <v>55</v>
      </c>
      <c r="I485" s="59" t="s">
        <v>49</v>
      </c>
      <c r="J485" s="59" t="s">
        <v>55</v>
      </c>
      <c r="K485" s="59" t="s">
        <v>49</v>
      </c>
      <c r="L485" s="59" t="s">
        <v>56</v>
      </c>
      <c r="M485" s="62" t="str">
        <f>IF(OR(L485="",I485="",K485="",G485=""),"",INDEX([1]Equations!U:U,MATCH(_xlfn.CONCAT(K485,L485,I485,G485),[1]Equations!O:O,0)))</f>
        <v>Non-Lead</v>
      </c>
      <c r="N485" s="63" t="str">
        <f t="shared" si="7"/>
        <v>Replacement Not Required</v>
      </c>
      <c r="O485" s="59" t="s">
        <v>57</v>
      </c>
      <c r="P485" s="64"/>
    </row>
    <row r="486" spans="1:16" ht="26.4" x14ac:dyDescent="0.3">
      <c r="A486" s="59" t="s">
        <v>530</v>
      </c>
      <c r="B486" s="60" t="s">
        <v>54</v>
      </c>
      <c r="C486" s="60" t="s">
        <v>46</v>
      </c>
      <c r="D486" s="60">
        <v>49426</v>
      </c>
      <c r="E486" s="61"/>
      <c r="F486" s="59" t="s">
        <v>55</v>
      </c>
      <c r="G486" s="59" t="s">
        <v>49</v>
      </c>
      <c r="H486" s="59" t="s">
        <v>55</v>
      </c>
      <c r="I486" s="59" t="s">
        <v>49</v>
      </c>
      <c r="J486" s="59" t="s">
        <v>55</v>
      </c>
      <c r="K486" s="59" t="s">
        <v>49</v>
      </c>
      <c r="L486" s="59" t="s">
        <v>56</v>
      </c>
      <c r="M486" s="62" t="str">
        <f>IF(OR(L486="",I486="",K486="",G486=""),"",INDEX([1]Equations!U:U,MATCH(_xlfn.CONCAT(K486,L486,I486,G486),[1]Equations!O:O,0)))</f>
        <v>Non-Lead</v>
      </c>
      <c r="N486" s="63" t="str">
        <f t="shared" si="7"/>
        <v>Replacement Not Required</v>
      </c>
      <c r="O486" s="59" t="s">
        <v>57</v>
      </c>
      <c r="P486" s="64"/>
    </row>
    <row r="487" spans="1:16" ht="26.4" x14ac:dyDescent="0.3">
      <c r="A487" s="59" t="s">
        <v>531</v>
      </c>
      <c r="B487" s="60" t="s">
        <v>54</v>
      </c>
      <c r="C487" s="60" t="s">
        <v>46</v>
      </c>
      <c r="D487" s="60">
        <v>49426</v>
      </c>
      <c r="E487" s="61"/>
      <c r="F487" s="59" t="s">
        <v>55</v>
      </c>
      <c r="G487" s="59" t="s">
        <v>49</v>
      </c>
      <c r="H487" s="59" t="s">
        <v>55</v>
      </c>
      <c r="I487" s="59" t="s">
        <v>49</v>
      </c>
      <c r="J487" s="59" t="s">
        <v>55</v>
      </c>
      <c r="K487" s="59" t="s">
        <v>49</v>
      </c>
      <c r="L487" s="59" t="s">
        <v>56</v>
      </c>
      <c r="M487" s="62" t="str">
        <f>IF(OR(L487="",I487="",K487="",G487=""),"",INDEX([1]Equations!U:U,MATCH(_xlfn.CONCAT(K487,L487,I487,G487),[1]Equations!O:O,0)))</f>
        <v>Non-Lead</v>
      </c>
      <c r="N487" s="63" t="str">
        <f t="shared" si="7"/>
        <v>Replacement Not Required</v>
      </c>
      <c r="O487" s="59" t="s">
        <v>57</v>
      </c>
      <c r="P487" s="64"/>
    </row>
    <row r="488" spans="1:16" ht="26.4" x14ac:dyDescent="0.3">
      <c r="A488" s="59" t="s">
        <v>532</v>
      </c>
      <c r="B488" s="60" t="s">
        <v>54</v>
      </c>
      <c r="C488" s="60" t="s">
        <v>46</v>
      </c>
      <c r="D488" s="60">
        <v>49426</v>
      </c>
      <c r="E488" s="61"/>
      <c r="F488" s="59" t="s">
        <v>55</v>
      </c>
      <c r="G488" s="59" t="s">
        <v>49</v>
      </c>
      <c r="H488" s="59" t="s">
        <v>55</v>
      </c>
      <c r="I488" s="59" t="s">
        <v>49</v>
      </c>
      <c r="J488" s="59" t="s">
        <v>55</v>
      </c>
      <c r="K488" s="59" t="s">
        <v>49</v>
      </c>
      <c r="L488" s="59" t="s">
        <v>56</v>
      </c>
      <c r="M488" s="62" t="str">
        <f>IF(OR(L488="",I488="",K488="",G488=""),"",INDEX([1]Equations!U:U,MATCH(_xlfn.CONCAT(K488,L488,I488,G488),[1]Equations!O:O,0)))</f>
        <v>Non-Lead</v>
      </c>
      <c r="N488" s="63" t="str">
        <f t="shared" si="7"/>
        <v>Replacement Not Required</v>
      </c>
      <c r="O488" s="59" t="s">
        <v>57</v>
      </c>
      <c r="P488" s="64"/>
    </row>
    <row r="489" spans="1:16" ht="26.4" x14ac:dyDescent="0.3">
      <c r="A489" s="59" t="s">
        <v>533</v>
      </c>
      <c r="B489" s="60" t="s">
        <v>54</v>
      </c>
      <c r="C489" s="60" t="s">
        <v>46</v>
      </c>
      <c r="D489" s="60">
        <v>49426</v>
      </c>
      <c r="E489" s="61"/>
      <c r="F489" s="59" t="s">
        <v>55</v>
      </c>
      <c r="G489" s="59" t="s">
        <v>49</v>
      </c>
      <c r="H489" s="59" t="s">
        <v>55</v>
      </c>
      <c r="I489" s="59" t="s">
        <v>49</v>
      </c>
      <c r="J489" s="59" t="s">
        <v>55</v>
      </c>
      <c r="K489" s="59" t="s">
        <v>49</v>
      </c>
      <c r="L489" s="59" t="s">
        <v>56</v>
      </c>
      <c r="M489" s="62" t="str">
        <f>IF(OR(L489="",I489="",K489="",G489=""),"",INDEX([1]Equations!U:U,MATCH(_xlfn.CONCAT(K489,L489,I489,G489),[1]Equations!O:O,0)))</f>
        <v>Non-Lead</v>
      </c>
      <c r="N489" s="63" t="str">
        <f t="shared" si="7"/>
        <v>Replacement Not Required</v>
      </c>
      <c r="O489" s="59" t="s">
        <v>57</v>
      </c>
      <c r="P489" s="64"/>
    </row>
    <row r="490" spans="1:16" ht="26.4" x14ac:dyDescent="0.3">
      <c r="A490" s="59" t="s">
        <v>534</v>
      </c>
      <c r="B490" s="60" t="s">
        <v>54</v>
      </c>
      <c r="C490" s="60" t="s">
        <v>46</v>
      </c>
      <c r="D490" s="60">
        <v>49426</v>
      </c>
      <c r="E490" s="61"/>
      <c r="F490" s="59" t="s">
        <v>55</v>
      </c>
      <c r="G490" s="59" t="s">
        <v>49</v>
      </c>
      <c r="H490" s="59" t="s">
        <v>55</v>
      </c>
      <c r="I490" s="59" t="s">
        <v>49</v>
      </c>
      <c r="J490" s="59" t="s">
        <v>55</v>
      </c>
      <c r="K490" s="59" t="s">
        <v>49</v>
      </c>
      <c r="L490" s="59" t="s">
        <v>56</v>
      </c>
      <c r="M490" s="62" t="str">
        <f>IF(OR(L490="",I490="",K490="",G490=""),"",INDEX([1]Equations!U:U,MATCH(_xlfn.CONCAT(K490,L490,I490,G490),[1]Equations!O:O,0)))</f>
        <v>Non-Lead</v>
      </c>
      <c r="N490" s="63" t="str">
        <f t="shared" si="7"/>
        <v>Replacement Not Required</v>
      </c>
      <c r="O490" s="59" t="s">
        <v>57</v>
      </c>
      <c r="P490" s="64"/>
    </row>
    <row r="491" spans="1:16" ht="26.4" x14ac:dyDescent="0.3">
      <c r="A491" s="59" t="s">
        <v>535</v>
      </c>
      <c r="B491" s="60" t="s">
        <v>54</v>
      </c>
      <c r="C491" s="60" t="s">
        <v>46</v>
      </c>
      <c r="D491" s="60">
        <v>49426</v>
      </c>
      <c r="E491" s="61"/>
      <c r="F491" s="59" t="s">
        <v>55</v>
      </c>
      <c r="G491" s="59" t="s">
        <v>49</v>
      </c>
      <c r="H491" s="59" t="s">
        <v>55</v>
      </c>
      <c r="I491" s="59" t="s">
        <v>49</v>
      </c>
      <c r="J491" s="59" t="s">
        <v>55</v>
      </c>
      <c r="K491" s="59" t="s">
        <v>49</v>
      </c>
      <c r="L491" s="59" t="s">
        <v>56</v>
      </c>
      <c r="M491" s="62" t="str">
        <f>IF(OR(L491="",I491="",K491="",G491=""),"",INDEX([1]Equations!U:U,MATCH(_xlfn.CONCAT(K491,L491,I491,G491),[1]Equations!O:O,0)))</f>
        <v>Non-Lead</v>
      </c>
      <c r="N491" s="63" t="str">
        <f t="shared" si="7"/>
        <v>Replacement Not Required</v>
      </c>
      <c r="O491" s="59" t="s">
        <v>57</v>
      </c>
      <c r="P491" s="64"/>
    </row>
    <row r="492" spans="1:16" ht="26.4" x14ac:dyDescent="0.3">
      <c r="A492" s="59" t="s">
        <v>536</v>
      </c>
      <c r="B492" s="60" t="s">
        <v>54</v>
      </c>
      <c r="C492" s="60" t="s">
        <v>46</v>
      </c>
      <c r="D492" s="60">
        <v>49426</v>
      </c>
      <c r="E492" s="61"/>
      <c r="F492" s="59" t="s">
        <v>55</v>
      </c>
      <c r="G492" s="59" t="s">
        <v>49</v>
      </c>
      <c r="H492" s="59" t="s">
        <v>55</v>
      </c>
      <c r="I492" s="59" t="s">
        <v>49</v>
      </c>
      <c r="J492" s="59" t="s">
        <v>55</v>
      </c>
      <c r="K492" s="59" t="s">
        <v>49</v>
      </c>
      <c r="L492" s="59" t="s">
        <v>56</v>
      </c>
      <c r="M492" s="62" t="str">
        <f>IF(OR(L492="",I492="",K492="",G492=""),"",INDEX([1]Equations!U:U,MATCH(_xlfn.CONCAT(K492,L492,I492,G492),[1]Equations!O:O,0)))</f>
        <v>Non-Lead</v>
      </c>
      <c r="N492" s="63" t="str">
        <f t="shared" si="7"/>
        <v>Replacement Not Required</v>
      </c>
      <c r="O492" s="59" t="s">
        <v>57</v>
      </c>
      <c r="P492" s="64"/>
    </row>
    <row r="493" spans="1:16" ht="26.4" x14ac:dyDescent="0.3">
      <c r="A493" s="59" t="s">
        <v>537</v>
      </c>
      <c r="B493" s="60" t="s">
        <v>54</v>
      </c>
      <c r="C493" s="60" t="s">
        <v>46</v>
      </c>
      <c r="D493" s="60">
        <v>49426</v>
      </c>
      <c r="E493" s="61"/>
      <c r="F493" s="59" t="s">
        <v>55</v>
      </c>
      <c r="G493" s="59" t="s">
        <v>49</v>
      </c>
      <c r="H493" s="59" t="s">
        <v>55</v>
      </c>
      <c r="I493" s="59" t="s">
        <v>49</v>
      </c>
      <c r="J493" s="59" t="s">
        <v>55</v>
      </c>
      <c r="K493" s="59" t="s">
        <v>49</v>
      </c>
      <c r="L493" s="59" t="s">
        <v>56</v>
      </c>
      <c r="M493" s="62" t="str">
        <f>IF(OR(L493="",I493="",K493="",G493=""),"",INDEX([1]Equations!U:U,MATCH(_xlfn.CONCAT(K493,L493,I493,G493),[1]Equations!O:O,0)))</f>
        <v>Non-Lead</v>
      </c>
      <c r="N493" s="63" t="str">
        <f t="shared" si="7"/>
        <v>Replacement Not Required</v>
      </c>
      <c r="O493" s="59" t="s">
        <v>57</v>
      </c>
      <c r="P493" s="64"/>
    </row>
    <row r="494" spans="1:16" ht="26.4" x14ac:dyDescent="0.3">
      <c r="A494" s="59" t="s">
        <v>538</v>
      </c>
      <c r="B494" s="60" t="s">
        <v>54</v>
      </c>
      <c r="C494" s="60" t="s">
        <v>46</v>
      </c>
      <c r="D494" s="60">
        <v>49426</v>
      </c>
      <c r="E494" s="61"/>
      <c r="F494" s="59" t="s">
        <v>55</v>
      </c>
      <c r="G494" s="59" t="s">
        <v>49</v>
      </c>
      <c r="H494" s="59" t="s">
        <v>55</v>
      </c>
      <c r="I494" s="59" t="s">
        <v>49</v>
      </c>
      <c r="J494" s="59" t="s">
        <v>55</v>
      </c>
      <c r="K494" s="59" t="s">
        <v>49</v>
      </c>
      <c r="L494" s="59" t="s">
        <v>56</v>
      </c>
      <c r="M494" s="62" t="str">
        <f>IF(OR(L494="",I494="",K494="",G494=""),"",INDEX([1]Equations!U:U,MATCH(_xlfn.CONCAT(K494,L494,I494,G494),[1]Equations!O:O,0)))</f>
        <v>Non-Lead</v>
      </c>
      <c r="N494" s="63" t="str">
        <f t="shared" si="7"/>
        <v>Replacement Not Required</v>
      </c>
      <c r="O494" s="59" t="s">
        <v>57</v>
      </c>
      <c r="P494" s="64"/>
    </row>
    <row r="495" spans="1:16" ht="26.4" x14ac:dyDescent="0.3">
      <c r="A495" s="59" t="s">
        <v>539</v>
      </c>
      <c r="B495" s="60" t="s">
        <v>54</v>
      </c>
      <c r="C495" s="60" t="s">
        <v>46</v>
      </c>
      <c r="D495" s="60">
        <v>49426</v>
      </c>
      <c r="E495" s="61"/>
      <c r="F495" s="59" t="s">
        <v>55</v>
      </c>
      <c r="G495" s="59" t="s">
        <v>49</v>
      </c>
      <c r="H495" s="59" t="s">
        <v>55</v>
      </c>
      <c r="I495" s="59" t="s">
        <v>49</v>
      </c>
      <c r="J495" s="59" t="s">
        <v>55</v>
      </c>
      <c r="K495" s="59" t="s">
        <v>49</v>
      </c>
      <c r="L495" s="59" t="s">
        <v>56</v>
      </c>
      <c r="M495" s="62" t="str">
        <f>IF(OR(L495="",I495="",K495="",G495=""),"",INDEX([1]Equations!U:U,MATCH(_xlfn.CONCAT(K495,L495,I495,G495),[1]Equations!O:O,0)))</f>
        <v>Non-Lead</v>
      </c>
      <c r="N495" s="63" t="str">
        <f t="shared" si="7"/>
        <v>Replacement Not Required</v>
      </c>
      <c r="O495" s="59" t="s">
        <v>57</v>
      </c>
      <c r="P495" s="64"/>
    </row>
    <row r="496" spans="1:16" ht="26.4" x14ac:dyDescent="0.3">
      <c r="A496" s="59" t="s">
        <v>540</v>
      </c>
      <c r="B496" s="60" t="s">
        <v>54</v>
      </c>
      <c r="C496" s="60" t="s">
        <v>46</v>
      </c>
      <c r="D496" s="60">
        <v>49426</v>
      </c>
      <c r="E496" s="61"/>
      <c r="F496" s="59" t="s">
        <v>55</v>
      </c>
      <c r="G496" s="59" t="s">
        <v>49</v>
      </c>
      <c r="H496" s="59" t="s">
        <v>55</v>
      </c>
      <c r="I496" s="59" t="s">
        <v>49</v>
      </c>
      <c r="J496" s="59" t="s">
        <v>55</v>
      </c>
      <c r="K496" s="59" t="s">
        <v>49</v>
      </c>
      <c r="L496" s="59" t="s">
        <v>56</v>
      </c>
      <c r="M496" s="62" t="str">
        <f>IF(OR(L496="",I496="",K496="",G496=""),"",INDEX([1]Equations!U:U,MATCH(_xlfn.CONCAT(K496,L496,I496,G496),[1]Equations!O:O,0)))</f>
        <v>Non-Lead</v>
      </c>
      <c r="N496" s="63" t="str">
        <f t="shared" si="7"/>
        <v>Replacement Not Required</v>
      </c>
      <c r="O496" s="59" t="s">
        <v>57</v>
      </c>
      <c r="P496" s="64"/>
    </row>
    <row r="497" spans="1:16" ht="26.4" x14ac:dyDescent="0.3">
      <c r="A497" s="59" t="s">
        <v>541</v>
      </c>
      <c r="B497" s="60" t="s">
        <v>54</v>
      </c>
      <c r="C497" s="60" t="s">
        <v>46</v>
      </c>
      <c r="D497" s="60">
        <v>49426</v>
      </c>
      <c r="E497" s="61"/>
      <c r="F497" s="59" t="s">
        <v>55</v>
      </c>
      <c r="G497" s="59" t="s">
        <v>49</v>
      </c>
      <c r="H497" s="59" t="s">
        <v>55</v>
      </c>
      <c r="I497" s="59" t="s">
        <v>49</v>
      </c>
      <c r="J497" s="59" t="s">
        <v>55</v>
      </c>
      <c r="K497" s="59" t="s">
        <v>49</v>
      </c>
      <c r="L497" s="59" t="s">
        <v>56</v>
      </c>
      <c r="M497" s="62" t="str">
        <f>IF(OR(L497="",I497="",K497="",G497=""),"",INDEX([1]Equations!U:U,MATCH(_xlfn.CONCAT(K497,L497,I497,G497),[1]Equations!O:O,0)))</f>
        <v>Non-Lead</v>
      </c>
      <c r="N497" s="63" t="str">
        <f t="shared" si="7"/>
        <v>Replacement Not Required</v>
      </c>
      <c r="O497" s="59" t="s">
        <v>57</v>
      </c>
      <c r="P497" s="64"/>
    </row>
    <row r="498" spans="1:16" ht="26.4" x14ac:dyDescent="0.3">
      <c r="A498" s="59" t="s">
        <v>542</v>
      </c>
      <c r="B498" s="60" t="s">
        <v>54</v>
      </c>
      <c r="C498" s="60" t="s">
        <v>46</v>
      </c>
      <c r="D498" s="60">
        <v>49426</v>
      </c>
      <c r="E498" s="61"/>
      <c r="F498" s="59" t="s">
        <v>55</v>
      </c>
      <c r="G498" s="59" t="s">
        <v>49</v>
      </c>
      <c r="H498" s="59" t="s">
        <v>55</v>
      </c>
      <c r="I498" s="59" t="s">
        <v>49</v>
      </c>
      <c r="J498" s="59" t="s">
        <v>55</v>
      </c>
      <c r="K498" s="59" t="s">
        <v>49</v>
      </c>
      <c r="L498" s="59" t="s">
        <v>56</v>
      </c>
      <c r="M498" s="62" t="str">
        <f>IF(OR(L498="",I498="",K498="",G498=""),"",INDEX([1]Equations!U:U,MATCH(_xlfn.CONCAT(K498,L498,I498,G498),[1]Equations!O:O,0)))</f>
        <v>Non-Lead</v>
      </c>
      <c r="N498" s="63" t="str">
        <f t="shared" si="7"/>
        <v>Replacement Not Required</v>
      </c>
      <c r="O498" s="59" t="s">
        <v>57</v>
      </c>
      <c r="P498" s="64"/>
    </row>
    <row r="499" spans="1:16" ht="26.4" x14ac:dyDescent="0.3">
      <c r="A499" s="59" t="s">
        <v>543</v>
      </c>
      <c r="B499" s="60" t="s">
        <v>54</v>
      </c>
      <c r="C499" s="60" t="s">
        <v>46</v>
      </c>
      <c r="D499" s="60">
        <v>49426</v>
      </c>
      <c r="E499" s="61"/>
      <c r="F499" s="59" t="s">
        <v>55</v>
      </c>
      <c r="G499" s="59" t="s">
        <v>49</v>
      </c>
      <c r="H499" s="59" t="s">
        <v>55</v>
      </c>
      <c r="I499" s="59" t="s">
        <v>49</v>
      </c>
      <c r="J499" s="59" t="s">
        <v>55</v>
      </c>
      <c r="K499" s="59" t="s">
        <v>49</v>
      </c>
      <c r="L499" s="59" t="s">
        <v>56</v>
      </c>
      <c r="M499" s="62" t="str">
        <f>IF(OR(L499="",I499="",K499="",G499=""),"",INDEX([1]Equations!U:U,MATCH(_xlfn.CONCAT(K499,L499,I499,G499),[1]Equations!O:O,0)))</f>
        <v>Non-Lead</v>
      </c>
      <c r="N499" s="63" t="str">
        <f t="shared" si="7"/>
        <v>Replacement Not Required</v>
      </c>
      <c r="O499" s="59" t="s">
        <v>57</v>
      </c>
      <c r="P499" s="64"/>
    </row>
    <row r="500" spans="1:16" ht="26.4" x14ac:dyDescent="0.3">
      <c r="A500" s="59" t="s">
        <v>544</v>
      </c>
      <c r="B500" s="60" t="s">
        <v>54</v>
      </c>
      <c r="C500" s="60" t="s">
        <v>46</v>
      </c>
      <c r="D500" s="60">
        <v>49426</v>
      </c>
      <c r="E500" s="61"/>
      <c r="F500" s="59" t="s">
        <v>55</v>
      </c>
      <c r="G500" s="59" t="s">
        <v>49</v>
      </c>
      <c r="H500" s="59" t="s">
        <v>55</v>
      </c>
      <c r="I500" s="59" t="s">
        <v>49</v>
      </c>
      <c r="J500" s="59" t="s">
        <v>55</v>
      </c>
      <c r="K500" s="59" t="s">
        <v>49</v>
      </c>
      <c r="L500" s="59" t="s">
        <v>56</v>
      </c>
      <c r="M500" s="62" t="str">
        <f>IF(OR(L500="",I500="",K500="",G500=""),"",INDEX([1]Equations!U:U,MATCH(_xlfn.CONCAT(K500,L500,I500,G500),[1]Equations!O:O,0)))</f>
        <v>Non-Lead</v>
      </c>
      <c r="N500" s="63" t="str">
        <f t="shared" si="7"/>
        <v>Replacement Not Required</v>
      </c>
      <c r="O500" s="59" t="s">
        <v>57</v>
      </c>
      <c r="P500" s="64"/>
    </row>
    <row r="501" spans="1:16" ht="26.4" x14ac:dyDescent="0.3">
      <c r="A501" s="59" t="s">
        <v>545</v>
      </c>
      <c r="B501" s="60" t="s">
        <v>54</v>
      </c>
      <c r="C501" s="60" t="s">
        <v>46</v>
      </c>
      <c r="D501" s="60">
        <v>49426</v>
      </c>
      <c r="E501" s="61"/>
      <c r="F501" s="59" t="s">
        <v>55</v>
      </c>
      <c r="G501" s="59" t="s">
        <v>49</v>
      </c>
      <c r="H501" s="59" t="s">
        <v>55</v>
      </c>
      <c r="I501" s="59" t="s">
        <v>49</v>
      </c>
      <c r="J501" s="59" t="s">
        <v>55</v>
      </c>
      <c r="K501" s="59" t="s">
        <v>49</v>
      </c>
      <c r="L501" s="59" t="s">
        <v>56</v>
      </c>
      <c r="M501" s="62" t="str">
        <f>IF(OR(L501="",I501="",K501="",G501=""),"",INDEX([1]Equations!U:U,MATCH(_xlfn.CONCAT(K501,L501,I501,G501),[1]Equations!O:O,0)))</f>
        <v>Non-Lead</v>
      </c>
      <c r="N501" s="63" t="str">
        <f t="shared" si="7"/>
        <v>Replacement Not Required</v>
      </c>
      <c r="O501" s="59" t="s">
        <v>57</v>
      </c>
      <c r="P501" s="64"/>
    </row>
    <row r="502" spans="1:16" ht="26.4" x14ac:dyDescent="0.3">
      <c r="A502" s="59" t="s">
        <v>546</v>
      </c>
      <c r="B502" s="60" t="s">
        <v>54</v>
      </c>
      <c r="C502" s="60" t="s">
        <v>46</v>
      </c>
      <c r="D502" s="60">
        <v>49426</v>
      </c>
      <c r="E502" s="61"/>
      <c r="F502" s="59" t="s">
        <v>55</v>
      </c>
      <c r="G502" s="59" t="s">
        <v>49</v>
      </c>
      <c r="H502" s="59" t="s">
        <v>55</v>
      </c>
      <c r="I502" s="59" t="s">
        <v>49</v>
      </c>
      <c r="J502" s="59" t="s">
        <v>55</v>
      </c>
      <c r="K502" s="59" t="s">
        <v>49</v>
      </c>
      <c r="L502" s="59" t="s">
        <v>56</v>
      </c>
      <c r="M502" s="62" t="str">
        <f>IF(OR(L502="",I502="",K502="",G502=""),"",INDEX([1]Equations!U:U,MATCH(_xlfn.CONCAT(K502,L502,I502,G502),[1]Equations!O:O,0)))</f>
        <v>Non-Lead</v>
      </c>
      <c r="N502" s="63" t="str">
        <f t="shared" si="7"/>
        <v>Replacement Not Required</v>
      </c>
      <c r="O502" s="59" t="s">
        <v>57</v>
      </c>
      <c r="P502" s="64"/>
    </row>
    <row r="503" spans="1:16" ht="26.4" x14ac:dyDescent="0.3">
      <c r="A503" s="59" t="s">
        <v>547</v>
      </c>
      <c r="B503" s="60" t="s">
        <v>54</v>
      </c>
      <c r="C503" s="60" t="s">
        <v>46</v>
      </c>
      <c r="D503" s="60">
        <v>49426</v>
      </c>
      <c r="E503" s="61"/>
      <c r="F503" s="59" t="s">
        <v>55</v>
      </c>
      <c r="G503" s="59" t="s">
        <v>49</v>
      </c>
      <c r="H503" s="59" t="s">
        <v>55</v>
      </c>
      <c r="I503" s="59" t="s">
        <v>49</v>
      </c>
      <c r="J503" s="59" t="s">
        <v>55</v>
      </c>
      <c r="K503" s="59" t="s">
        <v>49</v>
      </c>
      <c r="L503" s="59" t="s">
        <v>56</v>
      </c>
      <c r="M503" s="62" t="str">
        <f>IF(OR(L503="",I503="",K503="",G503=""),"",INDEX([1]Equations!U:U,MATCH(_xlfn.CONCAT(K503,L503,I503,G503),[1]Equations!O:O,0)))</f>
        <v>Non-Lead</v>
      </c>
      <c r="N503" s="63" t="str">
        <f t="shared" si="7"/>
        <v>Replacement Not Required</v>
      </c>
      <c r="O503" s="59" t="s">
        <v>57</v>
      </c>
      <c r="P503" s="64"/>
    </row>
    <row r="504" spans="1:16" ht="26.4" x14ac:dyDescent="0.3">
      <c r="A504" s="59" t="s">
        <v>548</v>
      </c>
      <c r="B504" s="60" t="s">
        <v>54</v>
      </c>
      <c r="C504" s="60" t="s">
        <v>46</v>
      </c>
      <c r="D504" s="60">
        <v>49426</v>
      </c>
      <c r="E504" s="61"/>
      <c r="F504" s="59" t="s">
        <v>55</v>
      </c>
      <c r="G504" s="59" t="s">
        <v>49</v>
      </c>
      <c r="H504" s="59" t="s">
        <v>55</v>
      </c>
      <c r="I504" s="59" t="s">
        <v>49</v>
      </c>
      <c r="J504" s="59" t="s">
        <v>55</v>
      </c>
      <c r="K504" s="59" t="s">
        <v>49</v>
      </c>
      <c r="L504" s="59" t="s">
        <v>56</v>
      </c>
      <c r="M504" s="62" t="str">
        <f>IF(OR(L504="",I504="",K504="",G504=""),"",INDEX([1]Equations!U:U,MATCH(_xlfn.CONCAT(K504,L504,I504,G504),[1]Equations!O:O,0)))</f>
        <v>Non-Lead</v>
      </c>
      <c r="N504" s="63" t="str">
        <f t="shared" si="7"/>
        <v>Replacement Not Required</v>
      </c>
      <c r="O504" s="59" t="s">
        <v>57</v>
      </c>
      <c r="P504" s="64"/>
    </row>
    <row r="505" spans="1:16" ht="26.4" x14ac:dyDescent="0.3">
      <c r="A505" s="59" t="s">
        <v>549</v>
      </c>
      <c r="B505" s="60" t="s">
        <v>54</v>
      </c>
      <c r="C505" s="60" t="s">
        <v>46</v>
      </c>
      <c r="D505" s="60">
        <v>49426</v>
      </c>
      <c r="E505" s="61"/>
      <c r="F505" s="59" t="s">
        <v>55</v>
      </c>
      <c r="G505" s="59" t="s">
        <v>49</v>
      </c>
      <c r="H505" s="59" t="s">
        <v>55</v>
      </c>
      <c r="I505" s="59" t="s">
        <v>49</v>
      </c>
      <c r="J505" s="59" t="s">
        <v>55</v>
      </c>
      <c r="K505" s="59" t="s">
        <v>49</v>
      </c>
      <c r="L505" s="59" t="s">
        <v>56</v>
      </c>
      <c r="M505" s="62" t="str">
        <f>IF(OR(L505="",I505="",K505="",G505=""),"",INDEX([1]Equations!U:U,MATCH(_xlfn.CONCAT(K505,L505,I505,G505),[1]Equations!O:O,0)))</f>
        <v>Non-Lead</v>
      </c>
      <c r="N505" s="63" t="str">
        <f t="shared" si="7"/>
        <v>Replacement Not Required</v>
      </c>
      <c r="O505" s="59" t="s">
        <v>57</v>
      </c>
      <c r="P505" s="64"/>
    </row>
    <row r="506" spans="1:16" ht="26.4" x14ac:dyDescent="0.3">
      <c r="A506" s="59" t="s">
        <v>550</v>
      </c>
      <c r="B506" s="60" t="s">
        <v>54</v>
      </c>
      <c r="C506" s="60" t="s">
        <v>46</v>
      </c>
      <c r="D506" s="60">
        <v>49426</v>
      </c>
      <c r="E506" s="61"/>
      <c r="F506" s="59" t="s">
        <v>55</v>
      </c>
      <c r="G506" s="59" t="s">
        <v>49</v>
      </c>
      <c r="H506" s="59" t="s">
        <v>55</v>
      </c>
      <c r="I506" s="59" t="s">
        <v>49</v>
      </c>
      <c r="J506" s="59" t="s">
        <v>55</v>
      </c>
      <c r="K506" s="59" t="s">
        <v>49</v>
      </c>
      <c r="L506" s="59" t="s">
        <v>56</v>
      </c>
      <c r="M506" s="62" t="str">
        <f>IF(OR(L506="",I506="",K506="",G506=""),"",INDEX([1]Equations!U:U,MATCH(_xlfn.CONCAT(K506,L506,I506,G506),[1]Equations!O:O,0)))</f>
        <v>Non-Lead</v>
      </c>
      <c r="N506" s="63" t="str">
        <f t="shared" si="7"/>
        <v>Replacement Not Required</v>
      </c>
      <c r="O506" s="59" t="s">
        <v>57</v>
      </c>
      <c r="P506" s="64"/>
    </row>
    <row r="507" spans="1:16" ht="26.4" x14ac:dyDescent="0.3">
      <c r="A507" s="59" t="s">
        <v>551</v>
      </c>
      <c r="B507" s="60" t="s">
        <v>54</v>
      </c>
      <c r="C507" s="60" t="s">
        <v>46</v>
      </c>
      <c r="D507" s="60">
        <v>49426</v>
      </c>
      <c r="E507" s="61"/>
      <c r="F507" s="59" t="s">
        <v>55</v>
      </c>
      <c r="G507" s="59" t="s">
        <v>49</v>
      </c>
      <c r="H507" s="59" t="s">
        <v>55</v>
      </c>
      <c r="I507" s="59" t="s">
        <v>49</v>
      </c>
      <c r="J507" s="59" t="s">
        <v>55</v>
      </c>
      <c r="K507" s="59" t="s">
        <v>49</v>
      </c>
      <c r="L507" s="59" t="s">
        <v>56</v>
      </c>
      <c r="M507" s="62" t="str">
        <f>IF(OR(L507="",I507="",K507="",G507=""),"",INDEX([1]Equations!U:U,MATCH(_xlfn.CONCAT(K507,L507,I507,G507),[1]Equations!O:O,0)))</f>
        <v>Non-Lead</v>
      </c>
      <c r="N507" s="63" t="str">
        <f t="shared" si="7"/>
        <v>Replacement Not Required</v>
      </c>
      <c r="O507" s="59" t="s">
        <v>57</v>
      </c>
      <c r="P507" s="64"/>
    </row>
    <row r="508" spans="1:16" ht="26.4" x14ac:dyDescent="0.3">
      <c r="A508" s="59" t="s">
        <v>552</v>
      </c>
      <c r="B508" s="60" t="s">
        <v>54</v>
      </c>
      <c r="C508" s="60" t="s">
        <v>46</v>
      </c>
      <c r="D508" s="60">
        <v>49426</v>
      </c>
      <c r="E508" s="61"/>
      <c r="F508" s="59" t="s">
        <v>55</v>
      </c>
      <c r="G508" s="59" t="s">
        <v>49</v>
      </c>
      <c r="H508" s="59" t="s">
        <v>55</v>
      </c>
      <c r="I508" s="59" t="s">
        <v>49</v>
      </c>
      <c r="J508" s="59" t="s">
        <v>55</v>
      </c>
      <c r="K508" s="59" t="s">
        <v>49</v>
      </c>
      <c r="L508" s="59" t="s">
        <v>56</v>
      </c>
      <c r="M508" s="62" t="str">
        <f>IF(OR(L508="",I508="",K508="",G508=""),"",INDEX([1]Equations!U:U,MATCH(_xlfn.CONCAT(K508,L508,I508,G508),[1]Equations!O:O,0)))</f>
        <v>Non-Lead</v>
      </c>
      <c r="N508" s="63" t="str">
        <f t="shared" si="7"/>
        <v>Replacement Not Required</v>
      </c>
      <c r="O508" s="59" t="s">
        <v>57</v>
      </c>
      <c r="P508" s="64"/>
    </row>
    <row r="509" spans="1:16" ht="26.4" x14ac:dyDescent="0.3">
      <c r="A509" s="59" t="s">
        <v>553</v>
      </c>
      <c r="B509" s="60" t="s">
        <v>54</v>
      </c>
      <c r="C509" s="60" t="s">
        <v>46</v>
      </c>
      <c r="D509" s="60">
        <v>49426</v>
      </c>
      <c r="E509" s="61"/>
      <c r="F509" s="59" t="s">
        <v>55</v>
      </c>
      <c r="G509" s="59" t="s">
        <v>49</v>
      </c>
      <c r="H509" s="59" t="s">
        <v>55</v>
      </c>
      <c r="I509" s="59" t="s">
        <v>49</v>
      </c>
      <c r="J509" s="59" t="s">
        <v>55</v>
      </c>
      <c r="K509" s="59" t="s">
        <v>49</v>
      </c>
      <c r="L509" s="59" t="s">
        <v>56</v>
      </c>
      <c r="M509" s="62" t="str">
        <f>IF(OR(L509="",I509="",K509="",G509=""),"",INDEX([1]Equations!U:U,MATCH(_xlfn.CONCAT(K509,L509,I509,G509),[1]Equations!O:O,0)))</f>
        <v>Non-Lead</v>
      </c>
      <c r="N509" s="63" t="str">
        <f t="shared" si="7"/>
        <v>Replacement Not Required</v>
      </c>
      <c r="O509" s="59" t="s">
        <v>57</v>
      </c>
      <c r="P509" s="64"/>
    </row>
    <row r="510" spans="1:16" ht="26.4" x14ac:dyDescent="0.3">
      <c r="A510" s="59" t="s">
        <v>554</v>
      </c>
      <c r="B510" s="60" t="s">
        <v>54</v>
      </c>
      <c r="C510" s="60" t="s">
        <v>46</v>
      </c>
      <c r="D510" s="60">
        <v>49426</v>
      </c>
      <c r="E510" s="61"/>
      <c r="F510" s="59" t="s">
        <v>55</v>
      </c>
      <c r="G510" s="59" t="s">
        <v>49</v>
      </c>
      <c r="H510" s="59" t="s">
        <v>55</v>
      </c>
      <c r="I510" s="59" t="s">
        <v>49</v>
      </c>
      <c r="J510" s="59" t="s">
        <v>55</v>
      </c>
      <c r="K510" s="59" t="s">
        <v>49</v>
      </c>
      <c r="L510" s="59" t="s">
        <v>56</v>
      </c>
      <c r="M510" s="62" t="str">
        <f>IF(OR(L510="",I510="",K510="",G510=""),"",INDEX([1]Equations!U:U,MATCH(_xlfn.CONCAT(K510,L510,I510,G510),[1]Equations!O:O,0)))</f>
        <v>Non-Lead</v>
      </c>
      <c r="N510" s="63" t="str">
        <f t="shared" si="7"/>
        <v>Replacement Not Required</v>
      </c>
      <c r="O510" s="59" t="s">
        <v>57</v>
      </c>
      <c r="P510" s="64"/>
    </row>
    <row r="511" spans="1:16" ht="26.4" x14ac:dyDescent="0.3">
      <c r="A511" s="59" t="s">
        <v>555</v>
      </c>
      <c r="B511" s="60" t="s">
        <v>54</v>
      </c>
      <c r="C511" s="60" t="s">
        <v>46</v>
      </c>
      <c r="D511" s="60">
        <v>49426</v>
      </c>
      <c r="E511" s="61"/>
      <c r="F511" s="59" t="s">
        <v>55</v>
      </c>
      <c r="G511" s="59" t="s">
        <v>49</v>
      </c>
      <c r="H511" s="59" t="s">
        <v>55</v>
      </c>
      <c r="I511" s="59" t="s">
        <v>49</v>
      </c>
      <c r="J511" s="59" t="s">
        <v>55</v>
      </c>
      <c r="K511" s="59" t="s">
        <v>49</v>
      </c>
      <c r="L511" s="59" t="s">
        <v>56</v>
      </c>
      <c r="M511" s="62" t="str">
        <f>IF(OR(L511="",I511="",K511="",G511=""),"",INDEX([1]Equations!U:U,MATCH(_xlfn.CONCAT(K511,L511,I511,G511),[1]Equations!O:O,0)))</f>
        <v>Non-Lead</v>
      </c>
      <c r="N511" s="63" t="str">
        <f t="shared" si="7"/>
        <v>Replacement Not Required</v>
      </c>
      <c r="O511" s="59" t="s">
        <v>57</v>
      </c>
      <c r="P511" s="64"/>
    </row>
    <row r="512" spans="1:16" ht="26.4" x14ac:dyDescent="0.3">
      <c r="A512" s="59" t="s">
        <v>556</v>
      </c>
      <c r="B512" s="60" t="s">
        <v>54</v>
      </c>
      <c r="C512" s="60" t="s">
        <v>46</v>
      </c>
      <c r="D512" s="60">
        <v>49426</v>
      </c>
      <c r="E512" s="61"/>
      <c r="F512" s="59" t="s">
        <v>55</v>
      </c>
      <c r="G512" s="59" t="s">
        <v>49</v>
      </c>
      <c r="H512" s="59" t="s">
        <v>55</v>
      </c>
      <c r="I512" s="59" t="s">
        <v>49</v>
      </c>
      <c r="J512" s="59" t="s">
        <v>55</v>
      </c>
      <c r="K512" s="59" t="s">
        <v>49</v>
      </c>
      <c r="L512" s="59" t="s">
        <v>56</v>
      </c>
      <c r="M512" s="62" t="str">
        <f>IF(OR(L512="",I512="",K512="",G512=""),"",INDEX([1]Equations!U:U,MATCH(_xlfn.CONCAT(K512,L512,I512,G512),[1]Equations!O:O,0)))</f>
        <v>Non-Lead</v>
      </c>
      <c r="N512" s="63" t="str">
        <f t="shared" si="7"/>
        <v>Replacement Not Required</v>
      </c>
      <c r="O512" s="59" t="s">
        <v>57</v>
      </c>
      <c r="P512" s="64"/>
    </row>
    <row r="513" spans="1:16" ht="26.4" x14ac:dyDescent="0.3">
      <c r="A513" s="59" t="s">
        <v>557</v>
      </c>
      <c r="B513" s="60" t="s">
        <v>54</v>
      </c>
      <c r="C513" s="60" t="s">
        <v>46</v>
      </c>
      <c r="D513" s="60">
        <v>49426</v>
      </c>
      <c r="E513" s="61"/>
      <c r="F513" s="59" t="s">
        <v>55</v>
      </c>
      <c r="G513" s="59" t="s">
        <v>49</v>
      </c>
      <c r="H513" s="59" t="s">
        <v>55</v>
      </c>
      <c r="I513" s="59" t="s">
        <v>49</v>
      </c>
      <c r="J513" s="59" t="s">
        <v>55</v>
      </c>
      <c r="K513" s="59" t="s">
        <v>49</v>
      </c>
      <c r="L513" s="59" t="s">
        <v>56</v>
      </c>
      <c r="M513" s="62" t="str">
        <f>IF(OR(L513="",I513="",K513="",G513=""),"",INDEX([1]Equations!U:U,MATCH(_xlfn.CONCAT(K513,L513,I513,G513),[1]Equations!O:O,0)))</f>
        <v>Non-Lead</v>
      </c>
      <c r="N513" s="63" t="str">
        <f t="shared" si="7"/>
        <v>Replacement Not Required</v>
      </c>
      <c r="O513" s="59" t="s">
        <v>57</v>
      </c>
      <c r="P513" s="64"/>
    </row>
    <row r="514" spans="1:16" ht="26.4" x14ac:dyDescent="0.3">
      <c r="A514" s="59" t="s">
        <v>558</v>
      </c>
      <c r="B514" s="60" t="s">
        <v>54</v>
      </c>
      <c r="C514" s="60" t="s">
        <v>46</v>
      </c>
      <c r="D514" s="60">
        <v>49426</v>
      </c>
      <c r="E514" s="61"/>
      <c r="F514" s="59" t="s">
        <v>55</v>
      </c>
      <c r="G514" s="59" t="s">
        <v>49</v>
      </c>
      <c r="H514" s="59" t="s">
        <v>55</v>
      </c>
      <c r="I514" s="59" t="s">
        <v>49</v>
      </c>
      <c r="J514" s="59" t="s">
        <v>55</v>
      </c>
      <c r="K514" s="59" t="s">
        <v>49</v>
      </c>
      <c r="L514" s="59" t="s">
        <v>56</v>
      </c>
      <c r="M514" s="62" t="str">
        <f>IF(OR(L514="",I514="",K514="",G514=""),"",INDEX([1]Equations!U:U,MATCH(_xlfn.CONCAT(K514,L514,I514,G514),[1]Equations!O:O,0)))</f>
        <v>Non-Lead</v>
      </c>
      <c r="N514" s="63" t="str">
        <f t="shared" si="7"/>
        <v>Replacement Not Required</v>
      </c>
      <c r="O514" s="59" t="s">
        <v>57</v>
      </c>
      <c r="P514" s="64"/>
    </row>
    <row r="515" spans="1:16" ht="26.4" x14ac:dyDescent="0.3">
      <c r="A515" s="59" t="s">
        <v>559</v>
      </c>
      <c r="B515" s="60" t="s">
        <v>54</v>
      </c>
      <c r="C515" s="60" t="s">
        <v>46</v>
      </c>
      <c r="D515" s="60">
        <v>49426</v>
      </c>
      <c r="E515" s="61"/>
      <c r="F515" s="59" t="s">
        <v>55</v>
      </c>
      <c r="G515" s="59" t="s">
        <v>49</v>
      </c>
      <c r="H515" s="59" t="s">
        <v>55</v>
      </c>
      <c r="I515" s="59" t="s">
        <v>49</v>
      </c>
      <c r="J515" s="59" t="s">
        <v>55</v>
      </c>
      <c r="K515" s="59" t="s">
        <v>49</v>
      </c>
      <c r="L515" s="59" t="s">
        <v>56</v>
      </c>
      <c r="M515" s="62" t="str">
        <f>IF(OR(L515="",I515="",K515="",G515=""),"",INDEX([1]Equations!U:U,MATCH(_xlfn.CONCAT(K515,L515,I515,G515),[1]Equations!O:O,0)))</f>
        <v>Non-Lead</v>
      </c>
      <c r="N515" s="63" t="str">
        <f t="shared" si="7"/>
        <v>Replacement Not Required</v>
      </c>
      <c r="O515" s="59" t="s">
        <v>57</v>
      </c>
      <c r="P515" s="64"/>
    </row>
    <row r="516" spans="1:16" ht="26.4" x14ac:dyDescent="0.3">
      <c r="A516" s="59" t="s">
        <v>560</v>
      </c>
      <c r="B516" s="60" t="s">
        <v>54</v>
      </c>
      <c r="C516" s="60" t="s">
        <v>46</v>
      </c>
      <c r="D516" s="60">
        <v>49426</v>
      </c>
      <c r="E516" s="61"/>
      <c r="F516" s="59" t="s">
        <v>55</v>
      </c>
      <c r="G516" s="59" t="s">
        <v>49</v>
      </c>
      <c r="H516" s="59" t="s">
        <v>55</v>
      </c>
      <c r="I516" s="59" t="s">
        <v>49</v>
      </c>
      <c r="J516" s="59" t="s">
        <v>55</v>
      </c>
      <c r="K516" s="59" t="s">
        <v>49</v>
      </c>
      <c r="L516" s="59" t="s">
        <v>56</v>
      </c>
      <c r="M516" s="62" t="str">
        <f>IF(OR(L516="",I516="",K516="",G516=""),"",INDEX([1]Equations!U:U,MATCH(_xlfn.CONCAT(K516,L516,I516,G516),[1]Equations!O:O,0)))</f>
        <v>Non-Lead</v>
      </c>
      <c r="N516" s="63" t="str">
        <f t="shared" si="7"/>
        <v>Replacement Not Required</v>
      </c>
      <c r="O516" s="59" t="s">
        <v>57</v>
      </c>
      <c r="P516" s="64"/>
    </row>
    <row r="517" spans="1:16" ht="26.4" x14ac:dyDescent="0.3">
      <c r="A517" s="59" t="s">
        <v>561</v>
      </c>
      <c r="B517" s="60" t="s">
        <v>54</v>
      </c>
      <c r="C517" s="60" t="s">
        <v>46</v>
      </c>
      <c r="D517" s="60">
        <v>49426</v>
      </c>
      <c r="E517" s="61"/>
      <c r="F517" s="59" t="s">
        <v>55</v>
      </c>
      <c r="G517" s="59" t="s">
        <v>49</v>
      </c>
      <c r="H517" s="59" t="s">
        <v>55</v>
      </c>
      <c r="I517" s="59" t="s">
        <v>49</v>
      </c>
      <c r="J517" s="59" t="s">
        <v>55</v>
      </c>
      <c r="K517" s="59" t="s">
        <v>49</v>
      </c>
      <c r="L517" s="59" t="s">
        <v>56</v>
      </c>
      <c r="M517" s="62" t="str">
        <f>IF(OR(L517="",I517="",K517="",G517=""),"",INDEX([1]Equations!U:U,MATCH(_xlfn.CONCAT(K517,L517,I517,G517),[1]Equations!O:O,0)))</f>
        <v>Non-Lead</v>
      </c>
      <c r="N517" s="63" t="str">
        <f t="shared" si="7"/>
        <v>Replacement Not Required</v>
      </c>
      <c r="O517" s="59" t="s">
        <v>57</v>
      </c>
      <c r="P517" s="64"/>
    </row>
    <row r="518" spans="1:16" ht="26.4" x14ac:dyDescent="0.3">
      <c r="A518" s="59" t="s">
        <v>562</v>
      </c>
      <c r="B518" s="60" t="s">
        <v>54</v>
      </c>
      <c r="C518" s="60" t="s">
        <v>46</v>
      </c>
      <c r="D518" s="60">
        <v>49426</v>
      </c>
      <c r="E518" s="61"/>
      <c r="F518" s="59" t="s">
        <v>55</v>
      </c>
      <c r="G518" s="59" t="s">
        <v>49</v>
      </c>
      <c r="H518" s="59" t="s">
        <v>55</v>
      </c>
      <c r="I518" s="59" t="s">
        <v>49</v>
      </c>
      <c r="J518" s="59" t="s">
        <v>55</v>
      </c>
      <c r="K518" s="59" t="s">
        <v>49</v>
      </c>
      <c r="L518" s="59" t="s">
        <v>56</v>
      </c>
      <c r="M518" s="62" t="str">
        <f>IF(OR(L518="",I518="",K518="",G518=""),"",INDEX([1]Equations!U:U,MATCH(_xlfn.CONCAT(K518,L518,I518,G518),[1]Equations!O:O,0)))</f>
        <v>Non-Lead</v>
      </c>
      <c r="N518" s="63" t="str">
        <f t="shared" si="7"/>
        <v>Replacement Not Required</v>
      </c>
      <c r="O518" s="59" t="s">
        <v>57</v>
      </c>
      <c r="P518" s="64"/>
    </row>
    <row r="519" spans="1:16" ht="26.4" x14ac:dyDescent="0.3">
      <c r="A519" s="59" t="s">
        <v>563</v>
      </c>
      <c r="B519" s="60" t="s">
        <v>54</v>
      </c>
      <c r="C519" s="60" t="s">
        <v>46</v>
      </c>
      <c r="D519" s="60">
        <v>49426</v>
      </c>
      <c r="E519" s="61"/>
      <c r="F519" s="59" t="s">
        <v>55</v>
      </c>
      <c r="G519" s="59" t="s">
        <v>49</v>
      </c>
      <c r="H519" s="59" t="s">
        <v>55</v>
      </c>
      <c r="I519" s="59" t="s">
        <v>49</v>
      </c>
      <c r="J519" s="59" t="s">
        <v>55</v>
      </c>
      <c r="K519" s="59" t="s">
        <v>49</v>
      </c>
      <c r="L519" s="59" t="s">
        <v>56</v>
      </c>
      <c r="M519" s="62" t="str">
        <f>IF(OR(L519="",I519="",K519="",G519=""),"",INDEX([1]Equations!U:U,MATCH(_xlfn.CONCAT(K519,L519,I519,G519),[1]Equations!O:O,0)))</f>
        <v>Non-Lead</v>
      </c>
      <c r="N519" s="63" t="str">
        <f t="shared" si="7"/>
        <v>Replacement Not Required</v>
      </c>
      <c r="O519" s="59" t="s">
        <v>57</v>
      </c>
      <c r="P519" s="64"/>
    </row>
    <row r="520" spans="1:16" ht="26.4" x14ac:dyDescent="0.3">
      <c r="A520" s="59" t="s">
        <v>564</v>
      </c>
      <c r="B520" s="60" t="s">
        <v>54</v>
      </c>
      <c r="C520" s="60" t="s">
        <v>46</v>
      </c>
      <c r="D520" s="60">
        <v>49426</v>
      </c>
      <c r="E520" s="61"/>
      <c r="F520" s="59" t="s">
        <v>55</v>
      </c>
      <c r="G520" s="59" t="s">
        <v>49</v>
      </c>
      <c r="H520" s="59" t="s">
        <v>55</v>
      </c>
      <c r="I520" s="59" t="s">
        <v>49</v>
      </c>
      <c r="J520" s="59" t="s">
        <v>55</v>
      </c>
      <c r="K520" s="59" t="s">
        <v>49</v>
      </c>
      <c r="L520" s="59" t="s">
        <v>56</v>
      </c>
      <c r="M520" s="62" t="str">
        <f>IF(OR(L520="",I520="",K520="",G520=""),"",INDEX([1]Equations!U:U,MATCH(_xlfn.CONCAT(K520,L520,I520,G520),[1]Equations!O:O,0)))</f>
        <v>Non-Lead</v>
      </c>
      <c r="N520" s="63" t="str">
        <f t="shared" si="7"/>
        <v>Replacement Not Required</v>
      </c>
      <c r="O520" s="59" t="s">
        <v>57</v>
      </c>
      <c r="P520" s="64"/>
    </row>
    <row r="521" spans="1:16" ht="26.4" x14ac:dyDescent="0.3">
      <c r="A521" s="59" t="s">
        <v>565</v>
      </c>
      <c r="B521" s="60" t="s">
        <v>54</v>
      </c>
      <c r="C521" s="60" t="s">
        <v>46</v>
      </c>
      <c r="D521" s="60">
        <v>49426</v>
      </c>
      <c r="E521" s="61"/>
      <c r="F521" s="59" t="s">
        <v>55</v>
      </c>
      <c r="G521" s="59" t="s">
        <v>49</v>
      </c>
      <c r="H521" s="59" t="s">
        <v>55</v>
      </c>
      <c r="I521" s="59" t="s">
        <v>49</v>
      </c>
      <c r="J521" s="59" t="s">
        <v>55</v>
      </c>
      <c r="K521" s="59" t="s">
        <v>49</v>
      </c>
      <c r="L521" s="59" t="s">
        <v>56</v>
      </c>
      <c r="M521" s="62" t="str">
        <f>IF(OR(L521="",I521="",K521="",G521=""),"",INDEX([1]Equations!U:U,MATCH(_xlfn.CONCAT(K521,L521,I521,G521),[1]Equations!O:O,0)))</f>
        <v>Non-Lead</v>
      </c>
      <c r="N521" s="63" t="str">
        <f t="shared" si="7"/>
        <v>Replacement Not Required</v>
      </c>
      <c r="O521" s="59" t="s">
        <v>57</v>
      </c>
      <c r="P521" s="64"/>
    </row>
    <row r="522" spans="1:16" ht="26.4" x14ac:dyDescent="0.3">
      <c r="A522" s="59" t="s">
        <v>566</v>
      </c>
      <c r="B522" s="60" t="s">
        <v>54</v>
      </c>
      <c r="C522" s="60" t="s">
        <v>46</v>
      </c>
      <c r="D522" s="60">
        <v>49426</v>
      </c>
      <c r="E522" s="61"/>
      <c r="F522" s="59" t="s">
        <v>55</v>
      </c>
      <c r="G522" s="59" t="s">
        <v>49</v>
      </c>
      <c r="H522" s="59" t="s">
        <v>55</v>
      </c>
      <c r="I522" s="59" t="s">
        <v>49</v>
      </c>
      <c r="J522" s="59" t="s">
        <v>55</v>
      </c>
      <c r="K522" s="59" t="s">
        <v>49</v>
      </c>
      <c r="L522" s="59" t="s">
        <v>56</v>
      </c>
      <c r="M522" s="62" t="str">
        <f>IF(OR(L522="",I522="",K522="",G522=""),"",INDEX([1]Equations!U:U,MATCH(_xlfn.CONCAT(K522,L522,I522,G522),[1]Equations!O:O,0)))</f>
        <v>Non-Lead</v>
      </c>
      <c r="N522" s="63" t="str">
        <f t="shared" si="7"/>
        <v>Replacement Not Required</v>
      </c>
      <c r="O522" s="59" t="s">
        <v>57</v>
      </c>
      <c r="P522" s="64"/>
    </row>
    <row r="523" spans="1:16" ht="26.4" x14ac:dyDescent="0.3">
      <c r="A523" s="59" t="s">
        <v>567</v>
      </c>
      <c r="B523" s="60" t="s">
        <v>54</v>
      </c>
      <c r="C523" s="60" t="s">
        <v>46</v>
      </c>
      <c r="D523" s="60">
        <v>49426</v>
      </c>
      <c r="E523" s="61"/>
      <c r="F523" s="59" t="s">
        <v>55</v>
      </c>
      <c r="G523" s="59" t="s">
        <v>49</v>
      </c>
      <c r="H523" s="59" t="s">
        <v>55</v>
      </c>
      <c r="I523" s="59" t="s">
        <v>49</v>
      </c>
      <c r="J523" s="59" t="s">
        <v>55</v>
      </c>
      <c r="K523" s="59" t="s">
        <v>49</v>
      </c>
      <c r="L523" s="59" t="s">
        <v>56</v>
      </c>
      <c r="M523" s="62" t="str">
        <f>IF(OR(L523="",I523="",K523="",G523=""),"",INDEX([1]Equations!U:U,MATCH(_xlfn.CONCAT(K523,L523,I523,G523),[1]Equations!O:O,0)))</f>
        <v>Non-Lead</v>
      </c>
      <c r="N523" s="63" t="str">
        <f t="shared" si="7"/>
        <v>Replacement Not Required</v>
      </c>
      <c r="O523" s="59" t="s">
        <v>57</v>
      </c>
      <c r="P523" s="64"/>
    </row>
    <row r="524" spans="1:16" ht="26.4" x14ac:dyDescent="0.3">
      <c r="A524" s="59" t="s">
        <v>568</v>
      </c>
      <c r="B524" s="60" t="s">
        <v>54</v>
      </c>
      <c r="C524" s="60" t="s">
        <v>46</v>
      </c>
      <c r="D524" s="60">
        <v>49426</v>
      </c>
      <c r="E524" s="61"/>
      <c r="F524" s="59" t="s">
        <v>55</v>
      </c>
      <c r="G524" s="59" t="s">
        <v>49</v>
      </c>
      <c r="H524" s="59" t="s">
        <v>55</v>
      </c>
      <c r="I524" s="59" t="s">
        <v>49</v>
      </c>
      <c r="J524" s="59" t="s">
        <v>55</v>
      </c>
      <c r="K524" s="59" t="s">
        <v>49</v>
      </c>
      <c r="L524" s="59" t="s">
        <v>56</v>
      </c>
      <c r="M524" s="62" t="str">
        <f>IF(OR(L524="",I524="",K524="",G524=""),"",INDEX([1]Equations!U:U,MATCH(_xlfn.CONCAT(K524,L524,I524,G524),[1]Equations!O:O,0)))</f>
        <v>Non-Lead</v>
      </c>
      <c r="N524" s="63" t="str">
        <f t="shared" si="7"/>
        <v>Replacement Not Required</v>
      </c>
      <c r="O524" s="59" t="s">
        <v>57</v>
      </c>
      <c r="P524" s="64"/>
    </row>
    <row r="525" spans="1:16" ht="26.4" x14ac:dyDescent="0.3">
      <c r="A525" s="59" t="s">
        <v>569</v>
      </c>
      <c r="B525" s="60" t="s">
        <v>54</v>
      </c>
      <c r="C525" s="60" t="s">
        <v>46</v>
      </c>
      <c r="D525" s="60">
        <v>49426</v>
      </c>
      <c r="E525" s="61"/>
      <c r="F525" s="59" t="s">
        <v>55</v>
      </c>
      <c r="G525" s="59" t="s">
        <v>49</v>
      </c>
      <c r="H525" s="59" t="s">
        <v>55</v>
      </c>
      <c r="I525" s="59" t="s">
        <v>49</v>
      </c>
      <c r="J525" s="59" t="s">
        <v>55</v>
      </c>
      <c r="K525" s="59" t="s">
        <v>49</v>
      </c>
      <c r="L525" s="59" t="s">
        <v>56</v>
      </c>
      <c r="M525" s="62" t="str">
        <f>IF(OR(L525="",I525="",K525="",G525=""),"",INDEX([1]Equations!U:U,MATCH(_xlfn.CONCAT(K525,L525,I525,G525),[1]Equations!O:O,0)))</f>
        <v>Non-Lead</v>
      </c>
      <c r="N525" s="63" t="str">
        <f t="shared" ref="N525:N588" si="8">IF(M525="","",IF(OR(M525="Galvanized Requiring Replacement",M525="Lead"),"Requires Replacement",IF(M525="Lead Status Unknown","Requires Verification","Replacement Not Required")))</f>
        <v>Replacement Not Required</v>
      </c>
      <c r="O525" s="59" t="s">
        <v>57</v>
      </c>
      <c r="P525" s="64"/>
    </row>
    <row r="526" spans="1:16" ht="26.4" x14ac:dyDescent="0.3">
      <c r="A526" s="59" t="s">
        <v>570</v>
      </c>
      <c r="B526" s="60" t="s">
        <v>54</v>
      </c>
      <c r="C526" s="60" t="s">
        <v>46</v>
      </c>
      <c r="D526" s="60">
        <v>49426</v>
      </c>
      <c r="E526" s="61"/>
      <c r="F526" s="59" t="s">
        <v>55</v>
      </c>
      <c r="G526" s="59" t="s">
        <v>49</v>
      </c>
      <c r="H526" s="59" t="s">
        <v>55</v>
      </c>
      <c r="I526" s="59" t="s">
        <v>49</v>
      </c>
      <c r="J526" s="59" t="s">
        <v>55</v>
      </c>
      <c r="K526" s="59" t="s">
        <v>49</v>
      </c>
      <c r="L526" s="59" t="s">
        <v>56</v>
      </c>
      <c r="M526" s="62" t="str">
        <f>IF(OR(L526="",I526="",K526="",G526=""),"",INDEX([1]Equations!U:U,MATCH(_xlfn.CONCAT(K526,L526,I526,G526),[1]Equations!O:O,0)))</f>
        <v>Non-Lead</v>
      </c>
      <c r="N526" s="63" t="str">
        <f t="shared" si="8"/>
        <v>Replacement Not Required</v>
      </c>
      <c r="O526" s="59" t="s">
        <v>57</v>
      </c>
      <c r="P526" s="64"/>
    </row>
    <row r="527" spans="1:16" ht="26.4" x14ac:dyDescent="0.3">
      <c r="A527" s="59" t="s">
        <v>571</v>
      </c>
      <c r="B527" s="60" t="s">
        <v>54</v>
      </c>
      <c r="C527" s="60" t="s">
        <v>46</v>
      </c>
      <c r="D527" s="60">
        <v>49426</v>
      </c>
      <c r="E527" s="61"/>
      <c r="F527" s="59" t="s">
        <v>55</v>
      </c>
      <c r="G527" s="59" t="s">
        <v>49</v>
      </c>
      <c r="H527" s="59" t="s">
        <v>55</v>
      </c>
      <c r="I527" s="59" t="s">
        <v>49</v>
      </c>
      <c r="J527" s="59" t="s">
        <v>55</v>
      </c>
      <c r="K527" s="59" t="s">
        <v>49</v>
      </c>
      <c r="L527" s="59" t="s">
        <v>56</v>
      </c>
      <c r="M527" s="62" t="str">
        <f>IF(OR(L527="",I527="",K527="",G527=""),"",INDEX([1]Equations!U:U,MATCH(_xlfn.CONCAT(K527,L527,I527,G527),[1]Equations!O:O,0)))</f>
        <v>Non-Lead</v>
      </c>
      <c r="N527" s="63" t="str">
        <f t="shared" si="8"/>
        <v>Replacement Not Required</v>
      </c>
      <c r="O527" s="59" t="s">
        <v>57</v>
      </c>
      <c r="P527" s="64"/>
    </row>
    <row r="528" spans="1:16" ht="26.4" x14ac:dyDescent="0.3">
      <c r="A528" s="59" t="s">
        <v>572</v>
      </c>
      <c r="B528" s="60" t="s">
        <v>54</v>
      </c>
      <c r="C528" s="60" t="s">
        <v>46</v>
      </c>
      <c r="D528" s="60">
        <v>49426</v>
      </c>
      <c r="E528" s="61"/>
      <c r="F528" s="59" t="s">
        <v>55</v>
      </c>
      <c r="G528" s="59" t="s">
        <v>49</v>
      </c>
      <c r="H528" s="59" t="s">
        <v>55</v>
      </c>
      <c r="I528" s="59" t="s">
        <v>49</v>
      </c>
      <c r="J528" s="59" t="s">
        <v>55</v>
      </c>
      <c r="K528" s="59" t="s">
        <v>49</v>
      </c>
      <c r="L528" s="59" t="s">
        <v>56</v>
      </c>
      <c r="M528" s="62" t="str">
        <f>IF(OR(L528="",I528="",K528="",G528=""),"",INDEX([1]Equations!U:U,MATCH(_xlfn.CONCAT(K528,L528,I528,G528),[1]Equations!O:O,0)))</f>
        <v>Non-Lead</v>
      </c>
      <c r="N528" s="63" t="str">
        <f t="shared" si="8"/>
        <v>Replacement Not Required</v>
      </c>
      <c r="O528" s="59" t="s">
        <v>57</v>
      </c>
      <c r="P528" s="64"/>
    </row>
    <row r="529" spans="1:16" ht="26.4" x14ac:dyDescent="0.3">
      <c r="A529" s="59" t="s">
        <v>573</v>
      </c>
      <c r="B529" s="60" t="s">
        <v>54</v>
      </c>
      <c r="C529" s="60" t="s">
        <v>46</v>
      </c>
      <c r="D529" s="60">
        <v>49426</v>
      </c>
      <c r="E529" s="61"/>
      <c r="F529" s="59" t="s">
        <v>55</v>
      </c>
      <c r="G529" s="59" t="s">
        <v>49</v>
      </c>
      <c r="H529" s="59" t="s">
        <v>55</v>
      </c>
      <c r="I529" s="59" t="s">
        <v>49</v>
      </c>
      <c r="J529" s="59" t="s">
        <v>55</v>
      </c>
      <c r="K529" s="59" t="s">
        <v>49</v>
      </c>
      <c r="L529" s="59" t="s">
        <v>56</v>
      </c>
      <c r="M529" s="62" t="str">
        <f>IF(OR(L529="",I529="",K529="",G529=""),"",INDEX([1]Equations!U:U,MATCH(_xlfn.CONCAT(K529,L529,I529,G529),[1]Equations!O:O,0)))</f>
        <v>Non-Lead</v>
      </c>
      <c r="N529" s="63" t="str">
        <f t="shared" si="8"/>
        <v>Replacement Not Required</v>
      </c>
      <c r="O529" s="59" t="s">
        <v>57</v>
      </c>
      <c r="P529" s="64"/>
    </row>
    <row r="530" spans="1:16" ht="26.4" x14ac:dyDescent="0.3">
      <c r="A530" s="59" t="s">
        <v>574</v>
      </c>
      <c r="B530" s="60" t="s">
        <v>54</v>
      </c>
      <c r="C530" s="60" t="s">
        <v>46</v>
      </c>
      <c r="D530" s="60">
        <v>49426</v>
      </c>
      <c r="E530" s="61"/>
      <c r="F530" s="59" t="s">
        <v>55</v>
      </c>
      <c r="G530" s="59" t="s">
        <v>49</v>
      </c>
      <c r="H530" s="59" t="s">
        <v>55</v>
      </c>
      <c r="I530" s="59" t="s">
        <v>49</v>
      </c>
      <c r="J530" s="59" t="s">
        <v>55</v>
      </c>
      <c r="K530" s="59" t="s">
        <v>49</v>
      </c>
      <c r="L530" s="59" t="s">
        <v>56</v>
      </c>
      <c r="M530" s="62" t="str">
        <f>IF(OR(L530="",I530="",K530="",G530=""),"",INDEX([1]Equations!U:U,MATCH(_xlfn.CONCAT(K530,L530,I530,G530),[1]Equations!O:O,0)))</f>
        <v>Non-Lead</v>
      </c>
      <c r="N530" s="63" t="str">
        <f t="shared" si="8"/>
        <v>Replacement Not Required</v>
      </c>
      <c r="O530" s="59" t="s">
        <v>57</v>
      </c>
      <c r="P530" s="64"/>
    </row>
    <row r="531" spans="1:16" ht="26.4" x14ac:dyDescent="0.3">
      <c r="A531" s="59" t="s">
        <v>575</v>
      </c>
      <c r="B531" s="60" t="s">
        <v>54</v>
      </c>
      <c r="C531" s="60" t="s">
        <v>46</v>
      </c>
      <c r="D531" s="60">
        <v>49426</v>
      </c>
      <c r="E531" s="61"/>
      <c r="F531" s="59" t="s">
        <v>55</v>
      </c>
      <c r="G531" s="59" t="s">
        <v>49</v>
      </c>
      <c r="H531" s="59" t="s">
        <v>55</v>
      </c>
      <c r="I531" s="59" t="s">
        <v>49</v>
      </c>
      <c r="J531" s="59" t="s">
        <v>55</v>
      </c>
      <c r="K531" s="59" t="s">
        <v>49</v>
      </c>
      <c r="L531" s="59" t="s">
        <v>56</v>
      </c>
      <c r="M531" s="62" t="str">
        <f>IF(OR(L531="",I531="",K531="",G531=""),"",INDEX([1]Equations!U:U,MATCH(_xlfn.CONCAT(K531,L531,I531,G531),[1]Equations!O:O,0)))</f>
        <v>Non-Lead</v>
      </c>
      <c r="N531" s="63" t="str">
        <f t="shared" si="8"/>
        <v>Replacement Not Required</v>
      </c>
      <c r="O531" s="59" t="s">
        <v>57</v>
      </c>
      <c r="P531" s="64"/>
    </row>
    <row r="532" spans="1:16" ht="26.4" x14ac:dyDescent="0.3">
      <c r="A532" s="59" t="s">
        <v>576</v>
      </c>
      <c r="B532" s="60" t="s">
        <v>54</v>
      </c>
      <c r="C532" s="60" t="s">
        <v>46</v>
      </c>
      <c r="D532" s="60">
        <v>49426</v>
      </c>
      <c r="E532" s="61"/>
      <c r="F532" s="59" t="s">
        <v>55</v>
      </c>
      <c r="G532" s="59" t="s">
        <v>49</v>
      </c>
      <c r="H532" s="59" t="s">
        <v>55</v>
      </c>
      <c r="I532" s="59" t="s">
        <v>49</v>
      </c>
      <c r="J532" s="59" t="s">
        <v>55</v>
      </c>
      <c r="K532" s="59" t="s">
        <v>49</v>
      </c>
      <c r="L532" s="59" t="s">
        <v>56</v>
      </c>
      <c r="M532" s="62" t="str">
        <f>IF(OR(L532="",I532="",K532="",G532=""),"",INDEX([1]Equations!U:U,MATCH(_xlfn.CONCAT(K532,L532,I532,G532),[1]Equations!O:O,0)))</f>
        <v>Non-Lead</v>
      </c>
      <c r="N532" s="63" t="str">
        <f t="shared" si="8"/>
        <v>Replacement Not Required</v>
      </c>
      <c r="O532" s="59" t="s">
        <v>57</v>
      </c>
      <c r="P532" s="64"/>
    </row>
    <row r="533" spans="1:16" ht="26.4" x14ac:dyDescent="0.3">
      <c r="A533" s="59" t="s">
        <v>577</v>
      </c>
      <c r="B533" s="60" t="s">
        <v>54</v>
      </c>
      <c r="C533" s="60" t="s">
        <v>46</v>
      </c>
      <c r="D533" s="60">
        <v>49426</v>
      </c>
      <c r="E533" s="61"/>
      <c r="F533" s="59" t="s">
        <v>55</v>
      </c>
      <c r="G533" s="59" t="s">
        <v>49</v>
      </c>
      <c r="H533" s="59" t="s">
        <v>55</v>
      </c>
      <c r="I533" s="59" t="s">
        <v>49</v>
      </c>
      <c r="J533" s="59" t="s">
        <v>55</v>
      </c>
      <c r="K533" s="59" t="s">
        <v>49</v>
      </c>
      <c r="L533" s="59" t="s">
        <v>56</v>
      </c>
      <c r="M533" s="62" t="str">
        <f>IF(OR(L533="",I533="",K533="",G533=""),"",INDEX([1]Equations!U:U,MATCH(_xlfn.CONCAT(K533,L533,I533,G533),[1]Equations!O:O,0)))</f>
        <v>Non-Lead</v>
      </c>
      <c r="N533" s="63" t="str">
        <f t="shared" si="8"/>
        <v>Replacement Not Required</v>
      </c>
      <c r="O533" s="59" t="s">
        <v>57</v>
      </c>
      <c r="P533" s="64"/>
    </row>
    <row r="534" spans="1:16" ht="26.4" x14ac:dyDescent="0.3">
      <c r="A534" s="59" t="s">
        <v>578</v>
      </c>
      <c r="B534" s="60" t="s">
        <v>54</v>
      </c>
      <c r="C534" s="60" t="s">
        <v>46</v>
      </c>
      <c r="D534" s="60">
        <v>49426</v>
      </c>
      <c r="E534" s="61"/>
      <c r="F534" s="59" t="s">
        <v>55</v>
      </c>
      <c r="G534" s="59" t="s">
        <v>49</v>
      </c>
      <c r="H534" s="59" t="s">
        <v>55</v>
      </c>
      <c r="I534" s="59" t="s">
        <v>49</v>
      </c>
      <c r="J534" s="59" t="s">
        <v>55</v>
      </c>
      <c r="K534" s="59" t="s">
        <v>49</v>
      </c>
      <c r="L534" s="59" t="s">
        <v>56</v>
      </c>
      <c r="M534" s="62" t="str">
        <f>IF(OR(L534="",I534="",K534="",G534=""),"",INDEX([1]Equations!U:U,MATCH(_xlfn.CONCAT(K534,L534,I534,G534),[1]Equations!O:O,0)))</f>
        <v>Non-Lead</v>
      </c>
      <c r="N534" s="63" t="str">
        <f t="shared" si="8"/>
        <v>Replacement Not Required</v>
      </c>
      <c r="O534" s="59" t="s">
        <v>57</v>
      </c>
      <c r="P534" s="64"/>
    </row>
    <row r="535" spans="1:16" ht="26.4" x14ac:dyDescent="0.3">
      <c r="A535" s="59" t="s">
        <v>579</v>
      </c>
      <c r="B535" s="60" t="s">
        <v>54</v>
      </c>
      <c r="C535" s="60" t="s">
        <v>46</v>
      </c>
      <c r="D535" s="60">
        <v>49426</v>
      </c>
      <c r="E535" s="61"/>
      <c r="F535" s="59" t="s">
        <v>55</v>
      </c>
      <c r="G535" s="59" t="s">
        <v>49</v>
      </c>
      <c r="H535" s="59" t="s">
        <v>55</v>
      </c>
      <c r="I535" s="59" t="s">
        <v>49</v>
      </c>
      <c r="J535" s="59" t="s">
        <v>55</v>
      </c>
      <c r="K535" s="59" t="s">
        <v>49</v>
      </c>
      <c r="L535" s="59" t="s">
        <v>56</v>
      </c>
      <c r="M535" s="62" t="str">
        <f>IF(OR(L535="",I535="",K535="",G535=""),"",INDEX([1]Equations!U:U,MATCH(_xlfn.CONCAT(K535,L535,I535,G535),[1]Equations!O:O,0)))</f>
        <v>Non-Lead</v>
      </c>
      <c r="N535" s="63" t="str">
        <f t="shared" si="8"/>
        <v>Replacement Not Required</v>
      </c>
      <c r="O535" s="59" t="s">
        <v>57</v>
      </c>
      <c r="P535" s="64"/>
    </row>
    <row r="536" spans="1:16" ht="26.4" x14ac:dyDescent="0.3">
      <c r="A536" s="59" t="s">
        <v>580</v>
      </c>
      <c r="B536" s="60" t="s">
        <v>54</v>
      </c>
      <c r="C536" s="60" t="s">
        <v>46</v>
      </c>
      <c r="D536" s="60">
        <v>49426</v>
      </c>
      <c r="E536" s="61"/>
      <c r="F536" s="59" t="s">
        <v>55</v>
      </c>
      <c r="G536" s="59" t="s">
        <v>49</v>
      </c>
      <c r="H536" s="59" t="s">
        <v>55</v>
      </c>
      <c r="I536" s="59" t="s">
        <v>49</v>
      </c>
      <c r="J536" s="59" t="s">
        <v>55</v>
      </c>
      <c r="K536" s="59" t="s">
        <v>49</v>
      </c>
      <c r="L536" s="59" t="s">
        <v>56</v>
      </c>
      <c r="M536" s="62" t="str">
        <f>IF(OR(L536="",I536="",K536="",G536=""),"",INDEX([1]Equations!U:U,MATCH(_xlfn.CONCAT(K536,L536,I536,G536),[1]Equations!O:O,0)))</f>
        <v>Non-Lead</v>
      </c>
      <c r="N536" s="63" t="str">
        <f t="shared" si="8"/>
        <v>Replacement Not Required</v>
      </c>
      <c r="O536" s="59" t="s">
        <v>57</v>
      </c>
      <c r="P536" s="64"/>
    </row>
    <row r="537" spans="1:16" ht="26.4" x14ac:dyDescent="0.3">
      <c r="A537" s="59" t="s">
        <v>581</v>
      </c>
      <c r="B537" s="60" t="s">
        <v>54</v>
      </c>
      <c r="C537" s="60" t="s">
        <v>46</v>
      </c>
      <c r="D537" s="60">
        <v>49426</v>
      </c>
      <c r="E537" s="61"/>
      <c r="F537" s="59" t="s">
        <v>55</v>
      </c>
      <c r="G537" s="59" t="s">
        <v>49</v>
      </c>
      <c r="H537" s="59" t="s">
        <v>55</v>
      </c>
      <c r="I537" s="59" t="s">
        <v>49</v>
      </c>
      <c r="J537" s="59" t="s">
        <v>55</v>
      </c>
      <c r="K537" s="59" t="s">
        <v>49</v>
      </c>
      <c r="L537" s="59" t="s">
        <v>56</v>
      </c>
      <c r="M537" s="62" t="str">
        <f>IF(OR(L537="",I537="",K537="",G537=""),"",INDEX([1]Equations!U:U,MATCH(_xlfn.CONCAT(K537,L537,I537,G537),[1]Equations!O:O,0)))</f>
        <v>Non-Lead</v>
      </c>
      <c r="N537" s="63" t="str">
        <f t="shared" si="8"/>
        <v>Replacement Not Required</v>
      </c>
      <c r="O537" s="59" t="s">
        <v>57</v>
      </c>
      <c r="P537" s="64"/>
    </row>
    <row r="538" spans="1:16" ht="26.4" x14ac:dyDescent="0.3">
      <c r="A538" s="59" t="s">
        <v>582</v>
      </c>
      <c r="B538" s="60" t="s">
        <v>54</v>
      </c>
      <c r="C538" s="60" t="s">
        <v>46</v>
      </c>
      <c r="D538" s="60">
        <v>49426</v>
      </c>
      <c r="E538" s="61"/>
      <c r="F538" s="59" t="s">
        <v>55</v>
      </c>
      <c r="G538" s="59" t="s">
        <v>49</v>
      </c>
      <c r="H538" s="59" t="s">
        <v>55</v>
      </c>
      <c r="I538" s="59" t="s">
        <v>49</v>
      </c>
      <c r="J538" s="59" t="s">
        <v>55</v>
      </c>
      <c r="K538" s="59" t="s">
        <v>49</v>
      </c>
      <c r="L538" s="59" t="s">
        <v>56</v>
      </c>
      <c r="M538" s="62" t="str">
        <f>IF(OR(L538="",I538="",K538="",G538=""),"",INDEX([1]Equations!U:U,MATCH(_xlfn.CONCAT(K538,L538,I538,G538),[1]Equations!O:O,0)))</f>
        <v>Non-Lead</v>
      </c>
      <c r="N538" s="63" t="str">
        <f t="shared" si="8"/>
        <v>Replacement Not Required</v>
      </c>
      <c r="O538" s="59" t="s">
        <v>57</v>
      </c>
      <c r="P538" s="64"/>
    </row>
    <row r="539" spans="1:16" ht="26.4" x14ac:dyDescent="0.3">
      <c r="A539" s="59" t="s">
        <v>583</v>
      </c>
      <c r="B539" s="60" t="s">
        <v>54</v>
      </c>
      <c r="C539" s="60" t="s">
        <v>46</v>
      </c>
      <c r="D539" s="60">
        <v>49426</v>
      </c>
      <c r="E539" s="61"/>
      <c r="F539" s="59" t="s">
        <v>55</v>
      </c>
      <c r="G539" s="59" t="s">
        <v>49</v>
      </c>
      <c r="H539" s="59" t="s">
        <v>55</v>
      </c>
      <c r="I539" s="59" t="s">
        <v>49</v>
      </c>
      <c r="J539" s="59" t="s">
        <v>55</v>
      </c>
      <c r="K539" s="59" t="s">
        <v>49</v>
      </c>
      <c r="L539" s="59" t="s">
        <v>56</v>
      </c>
      <c r="M539" s="62" t="str">
        <f>IF(OR(L539="",I539="",K539="",G539=""),"",INDEX([1]Equations!U:U,MATCH(_xlfn.CONCAT(K539,L539,I539,G539),[1]Equations!O:O,0)))</f>
        <v>Non-Lead</v>
      </c>
      <c r="N539" s="63" t="str">
        <f t="shared" si="8"/>
        <v>Replacement Not Required</v>
      </c>
      <c r="O539" s="59" t="s">
        <v>57</v>
      </c>
      <c r="P539" s="64"/>
    </row>
    <row r="540" spans="1:16" ht="26.4" x14ac:dyDescent="0.3">
      <c r="A540" s="59" t="s">
        <v>584</v>
      </c>
      <c r="B540" s="60" t="s">
        <v>54</v>
      </c>
      <c r="C540" s="60" t="s">
        <v>46</v>
      </c>
      <c r="D540" s="60">
        <v>49426</v>
      </c>
      <c r="E540" s="61"/>
      <c r="F540" s="59" t="s">
        <v>55</v>
      </c>
      <c r="G540" s="59" t="s">
        <v>49</v>
      </c>
      <c r="H540" s="59" t="s">
        <v>55</v>
      </c>
      <c r="I540" s="59" t="s">
        <v>49</v>
      </c>
      <c r="J540" s="59" t="s">
        <v>55</v>
      </c>
      <c r="K540" s="59" t="s">
        <v>49</v>
      </c>
      <c r="L540" s="59" t="s">
        <v>56</v>
      </c>
      <c r="M540" s="62" t="str">
        <f>IF(OR(L540="",I540="",K540="",G540=""),"",INDEX([1]Equations!U:U,MATCH(_xlfn.CONCAT(K540,L540,I540,G540),[1]Equations!O:O,0)))</f>
        <v>Non-Lead</v>
      </c>
      <c r="N540" s="63" t="str">
        <f t="shared" si="8"/>
        <v>Replacement Not Required</v>
      </c>
      <c r="O540" s="59" t="s">
        <v>57</v>
      </c>
      <c r="P540" s="64"/>
    </row>
    <row r="541" spans="1:16" ht="26.4" x14ac:dyDescent="0.3">
      <c r="A541" s="59" t="s">
        <v>585</v>
      </c>
      <c r="B541" s="60" t="s">
        <v>54</v>
      </c>
      <c r="C541" s="60" t="s">
        <v>46</v>
      </c>
      <c r="D541" s="60">
        <v>49426</v>
      </c>
      <c r="E541" s="61"/>
      <c r="F541" s="59" t="s">
        <v>55</v>
      </c>
      <c r="G541" s="59" t="s">
        <v>49</v>
      </c>
      <c r="H541" s="59" t="s">
        <v>55</v>
      </c>
      <c r="I541" s="59" t="s">
        <v>49</v>
      </c>
      <c r="J541" s="59" t="s">
        <v>55</v>
      </c>
      <c r="K541" s="59" t="s">
        <v>49</v>
      </c>
      <c r="L541" s="59" t="s">
        <v>56</v>
      </c>
      <c r="M541" s="62" t="str">
        <f>IF(OR(L541="",I541="",K541="",G541=""),"",INDEX([1]Equations!U:U,MATCH(_xlfn.CONCAT(K541,L541,I541,G541),[1]Equations!O:O,0)))</f>
        <v>Non-Lead</v>
      </c>
      <c r="N541" s="63" t="str">
        <f t="shared" si="8"/>
        <v>Replacement Not Required</v>
      </c>
      <c r="O541" s="59" t="s">
        <v>57</v>
      </c>
      <c r="P541" s="64"/>
    </row>
    <row r="542" spans="1:16" ht="26.4" x14ac:dyDescent="0.3">
      <c r="A542" s="59" t="s">
        <v>586</v>
      </c>
      <c r="B542" s="60" t="s">
        <v>54</v>
      </c>
      <c r="C542" s="60" t="s">
        <v>46</v>
      </c>
      <c r="D542" s="60">
        <v>49426</v>
      </c>
      <c r="E542" s="61"/>
      <c r="F542" s="59" t="s">
        <v>55</v>
      </c>
      <c r="G542" s="59" t="s">
        <v>49</v>
      </c>
      <c r="H542" s="59" t="s">
        <v>55</v>
      </c>
      <c r="I542" s="59" t="s">
        <v>49</v>
      </c>
      <c r="J542" s="59" t="s">
        <v>55</v>
      </c>
      <c r="K542" s="59" t="s">
        <v>49</v>
      </c>
      <c r="L542" s="59" t="s">
        <v>56</v>
      </c>
      <c r="M542" s="62" t="str">
        <f>IF(OR(L542="",I542="",K542="",G542=""),"",INDEX([1]Equations!U:U,MATCH(_xlfn.CONCAT(K542,L542,I542,G542),[1]Equations!O:O,0)))</f>
        <v>Non-Lead</v>
      </c>
      <c r="N542" s="63" t="str">
        <f t="shared" si="8"/>
        <v>Replacement Not Required</v>
      </c>
      <c r="O542" s="59" t="s">
        <v>57</v>
      </c>
      <c r="P542" s="64"/>
    </row>
    <row r="543" spans="1:16" ht="26.4" x14ac:dyDescent="0.3">
      <c r="A543" s="59" t="s">
        <v>587</v>
      </c>
      <c r="B543" s="60" t="s">
        <v>54</v>
      </c>
      <c r="C543" s="60" t="s">
        <v>46</v>
      </c>
      <c r="D543" s="60">
        <v>49426</v>
      </c>
      <c r="E543" s="61"/>
      <c r="F543" s="59" t="s">
        <v>55</v>
      </c>
      <c r="G543" s="59" t="s">
        <v>49</v>
      </c>
      <c r="H543" s="59" t="s">
        <v>55</v>
      </c>
      <c r="I543" s="59" t="s">
        <v>49</v>
      </c>
      <c r="J543" s="59" t="s">
        <v>55</v>
      </c>
      <c r="K543" s="59" t="s">
        <v>49</v>
      </c>
      <c r="L543" s="59" t="s">
        <v>56</v>
      </c>
      <c r="M543" s="62" t="str">
        <f>IF(OR(L543="",I543="",K543="",G543=""),"",INDEX([1]Equations!U:U,MATCH(_xlfn.CONCAT(K543,L543,I543,G543),[1]Equations!O:O,0)))</f>
        <v>Non-Lead</v>
      </c>
      <c r="N543" s="63" t="str">
        <f t="shared" si="8"/>
        <v>Replacement Not Required</v>
      </c>
      <c r="O543" s="59" t="s">
        <v>57</v>
      </c>
      <c r="P543" s="64"/>
    </row>
    <row r="544" spans="1:16" ht="26.4" x14ac:dyDescent="0.3">
      <c r="A544" s="59" t="s">
        <v>588</v>
      </c>
      <c r="B544" s="60" t="s">
        <v>54</v>
      </c>
      <c r="C544" s="60" t="s">
        <v>46</v>
      </c>
      <c r="D544" s="60">
        <v>49426</v>
      </c>
      <c r="E544" s="61"/>
      <c r="F544" s="59" t="s">
        <v>55</v>
      </c>
      <c r="G544" s="59" t="s">
        <v>49</v>
      </c>
      <c r="H544" s="59" t="s">
        <v>55</v>
      </c>
      <c r="I544" s="59" t="s">
        <v>49</v>
      </c>
      <c r="J544" s="59" t="s">
        <v>55</v>
      </c>
      <c r="K544" s="59" t="s">
        <v>49</v>
      </c>
      <c r="L544" s="59" t="s">
        <v>56</v>
      </c>
      <c r="M544" s="62" t="str">
        <f>IF(OR(L544="",I544="",K544="",G544=""),"",INDEX([1]Equations!U:U,MATCH(_xlfn.CONCAT(K544,L544,I544,G544),[1]Equations!O:O,0)))</f>
        <v>Non-Lead</v>
      </c>
      <c r="N544" s="63" t="str">
        <f t="shared" si="8"/>
        <v>Replacement Not Required</v>
      </c>
      <c r="O544" s="59" t="s">
        <v>57</v>
      </c>
      <c r="P544" s="64"/>
    </row>
    <row r="545" spans="1:16" ht="26.4" x14ac:dyDescent="0.3">
      <c r="A545" s="59" t="s">
        <v>589</v>
      </c>
      <c r="B545" s="60" t="s">
        <v>54</v>
      </c>
      <c r="C545" s="60" t="s">
        <v>46</v>
      </c>
      <c r="D545" s="60">
        <v>49426</v>
      </c>
      <c r="E545" s="61"/>
      <c r="F545" s="59" t="s">
        <v>55</v>
      </c>
      <c r="G545" s="59" t="s">
        <v>49</v>
      </c>
      <c r="H545" s="59" t="s">
        <v>55</v>
      </c>
      <c r="I545" s="59" t="s">
        <v>49</v>
      </c>
      <c r="J545" s="59" t="s">
        <v>55</v>
      </c>
      <c r="K545" s="59" t="s">
        <v>49</v>
      </c>
      <c r="L545" s="59" t="s">
        <v>56</v>
      </c>
      <c r="M545" s="62" t="str">
        <f>IF(OR(L545="",I545="",K545="",G545=""),"",INDEX([1]Equations!U:U,MATCH(_xlfn.CONCAT(K545,L545,I545,G545),[1]Equations!O:O,0)))</f>
        <v>Non-Lead</v>
      </c>
      <c r="N545" s="63" t="str">
        <f t="shared" si="8"/>
        <v>Replacement Not Required</v>
      </c>
      <c r="O545" s="59" t="s">
        <v>57</v>
      </c>
      <c r="P545" s="64"/>
    </row>
    <row r="546" spans="1:16" ht="26.4" x14ac:dyDescent="0.3">
      <c r="A546" s="59" t="s">
        <v>590</v>
      </c>
      <c r="B546" s="60" t="s">
        <v>54</v>
      </c>
      <c r="C546" s="60" t="s">
        <v>46</v>
      </c>
      <c r="D546" s="60">
        <v>49426</v>
      </c>
      <c r="E546" s="61"/>
      <c r="F546" s="59" t="s">
        <v>55</v>
      </c>
      <c r="G546" s="59" t="s">
        <v>49</v>
      </c>
      <c r="H546" s="59" t="s">
        <v>55</v>
      </c>
      <c r="I546" s="59" t="s">
        <v>49</v>
      </c>
      <c r="J546" s="59" t="s">
        <v>55</v>
      </c>
      <c r="K546" s="59" t="s">
        <v>49</v>
      </c>
      <c r="L546" s="59" t="s">
        <v>56</v>
      </c>
      <c r="M546" s="62" t="str">
        <f>IF(OR(L546="",I546="",K546="",G546=""),"",INDEX([1]Equations!U:U,MATCH(_xlfn.CONCAT(K546,L546,I546,G546),[1]Equations!O:O,0)))</f>
        <v>Non-Lead</v>
      </c>
      <c r="N546" s="63" t="str">
        <f t="shared" si="8"/>
        <v>Replacement Not Required</v>
      </c>
      <c r="O546" s="59" t="s">
        <v>57</v>
      </c>
      <c r="P546" s="64"/>
    </row>
    <row r="547" spans="1:16" ht="26.4" x14ac:dyDescent="0.3">
      <c r="A547" s="59" t="s">
        <v>591</v>
      </c>
      <c r="B547" s="60" t="s">
        <v>54</v>
      </c>
      <c r="C547" s="60" t="s">
        <v>46</v>
      </c>
      <c r="D547" s="60">
        <v>49426</v>
      </c>
      <c r="E547" s="61"/>
      <c r="F547" s="59" t="s">
        <v>55</v>
      </c>
      <c r="G547" s="59" t="s">
        <v>49</v>
      </c>
      <c r="H547" s="59" t="s">
        <v>55</v>
      </c>
      <c r="I547" s="59" t="s">
        <v>49</v>
      </c>
      <c r="J547" s="59" t="s">
        <v>55</v>
      </c>
      <c r="K547" s="59" t="s">
        <v>49</v>
      </c>
      <c r="L547" s="59" t="s">
        <v>56</v>
      </c>
      <c r="M547" s="62" t="str">
        <f>IF(OR(L547="",I547="",K547="",G547=""),"",INDEX([1]Equations!U:U,MATCH(_xlfn.CONCAT(K547,L547,I547,G547),[1]Equations!O:O,0)))</f>
        <v>Non-Lead</v>
      </c>
      <c r="N547" s="63" t="str">
        <f t="shared" si="8"/>
        <v>Replacement Not Required</v>
      </c>
      <c r="O547" s="59" t="s">
        <v>57</v>
      </c>
      <c r="P547" s="64"/>
    </row>
    <row r="548" spans="1:16" ht="26.4" x14ac:dyDescent="0.3">
      <c r="A548" s="59" t="s">
        <v>592</v>
      </c>
      <c r="B548" s="60" t="s">
        <v>54</v>
      </c>
      <c r="C548" s="60" t="s">
        <v>46</v>
      </c>
      <c r="D548" s="60">
        <v>49426</v>
      </c>
      <c r="E548" s="61"/>
      <c r="F548" s="59" t="s">
        <v>55</v>
      </c>
      <c r="G548" s="59" t="s">
        <v>49</v>
      </c>
      <c r="H548" s="59" t="s">
        <v>55</v>
      </c>
      <c r="I548" s="59" t="s">
        <v>49</v>
      </c>
      <c r="J548" s="59" t="s">
        <v>55</v>
      </c>
      <c r="K548" s="59" t="s">
        <v>49</v>
      </c>
      <c r="L548" s="59" t="s">
        <v>56</v>
      </c>
      <c r="M548" s="62" t="str">
        <f>IF(OR(L548="",I548="",K548="",G548=""),"",INDEX([1]Equations!U:U,MATCH(_xlfn.CONCAT(K548,L548,I548,G548),[1]Equations!O:O,0)))</f>
        <v>Non-Lead</v>
      </c>
      <c r="N548" s="63" t="str">
        <f t="shared" si="8"/>
        <v>Replacement Not Required</v>
      </c>
      <c r="O548" s="59" t="s">
        <v>57</v>
      </c>
      <c r="P548" s="64"/>
    </row>
    <row r="549" spans="1:16" ht="26.4" x14ac:dyDescent="0.3">
      <c r="A549" s="59" t="s">
        <v>593</v>
      </c>
      <c r="B549" s="60" t="s">
        <v>54</v>
      </c>
      <c r="C549" s="60" t="s">
        <v>46</v>
      </c>
      <c r="D549" s="60">
        <v>49426</v>
      </c>
      <c r="E549" s="61"/>
      <c r="F549" s="59" t="s">
        <v>55</v>
      </c>
      <c r="G549" s="59" t="s">
        <v>49</v>
      </c>
      <c r="H549" s="59" t="s">
        <v>55</v>
      </c>
      <c r="I549" s="59" t="s">
        <v>49</v>
      </c>
      <c r="J549" s="59" t="s">
        <v>55</v>
      </c>
      <c r="K549" s="59" t="s">
        <v>49</v>
      </c>
      <c r="L549" s="59" t="s">
        <v>56</v>
      </c>
      <c r="M549" s="62" t="str">
        <f>IF(OR(L549="",I549="",K549="",G549=""),"",INDEX([1]Equations!U:U,MATCH(_xlfn.CONCAT(K549,L549,I549,G549),[1]Equations!O:O,0)))</f>
        <v>Non-Lead</v>
      </c>
      <c r="N549" s="63" t="str">
        <f t="shared" si="8"/>
        <v>Replacement Not Required</v>
      </c>
      <c r="O549" s="59" t="s">
        <v>57</v>
      </c>
      <c r="P549" s="64"/>
    </row>
    <row r="550" spans="1:16" ht="26.4" x14ac:dyDescent="0.3">
      <c r="A550" s="59" t="s">
        <v>594</v>
      </c>
      <c r="B550" s="60" t="s">
        <v>54</v>
      </c>
      <c r="C550" s="60" t="s">
        <v>46</v>
      </c>
      <c r="D550" s="60">
        <v>49426</v>
      </c>
      <c r="E550" s="61"/>
      <c r="F550" s="59" t="s">
        <v>55</v>
      </c>
      <c r="G550" s="59" t="s">
        <v>49</v>
      </c>
      <c r="H550" s="59" t="s">
        <v>55</v>
      </c>
      <c r="I550" s="59" t="s">
        <v>49</v>
      </c>
      <c r="J550" s="59" t="s">
        <v>55</v>
      </c>
      <c r="K550" s="59" t="s">
        <v>49</v>
      </c>
      <c r="L550" s="59" t="s">
        <v>56</v>
      </c>
      <c r="M550" s="62" t="str">
        <f>IF(OR(L550="",I550="",K550="",G550=""),"",INDEX([1]Equations!U:U,MATCH(_xlfn.CONCAT(K550,L550,I550,G550),[1]Equations!O:O,0)))</f>
        <v>Non-Lead</v>
      </c>
      <c r="N550" s="63" t="str">
        <f t="shared" si="8"/>
        <v>Replacement Not Required</v>
      </c>
      <c r="O550" s="59" t="s">
        <v>57</v>
      </c>
      <c r="P550" s="64"/>
    </row>
    <row r="551" spans="1:16" ht="26.4" x14ac:dyDescent="0.3">
      <c r="A551" s="59" t="s">
        <v>595</v>
      </c>
      <c r="B551" s="60" t="s">
        <v>54</v>
      </c>
      <c r="C551" s="60" t="s">
        <v>46</v>
      </c>
      <c r="D551" s="60">
        <v>49426</v>
      </c>
      <c r="E551" s="61"/>
      <c r="F551" s="59" t="s">
        <v>55</v>
      </c>
      <c r="G551" s="59" t="s">
        <v>49</v>
      </c>
      <c r="H551" s="59" t="s">
        <v>55</v>
      </c>
      <c r="I551" s="59" t="s">
        <v>49</v>
      </c>
      <c r="J551" s="59" t="s">
        <v>55</v>
      </c>
      <c r="K551" s="59" t="s">
        <v>49</v>
      </c>
      <c r="L551" s="59" t="s">
        <v>56</v>
      </c>
      <c r="M551" s="62" t="str">
        <f>IF(OR(L551="",I551="",K551="",G551=""),"",INDEX([1]Equations!U:U,MATCH(_xlfn.CONCAT(K551,L551,I551,G551),[1]Equations!O:O,0)))</f>
        <v>Non-Lead</v>
      </c>
      <c r="N551" s="63" t="str">
        <f t="shared" si="8"/>
        <v>Replacement Not Required</v>
      </c>
      <c r="O551" s="59" t="s">
        <v>57</v>
      </c>
      <c r="P551" s="64"/>
    </row>
    <row r="552" spans="1:16" ht="26.4" x14ac:dyDescent="0.3">
      <c r="A552" s="59" t="s">
        <v>596</v>
      </c>
      <c r="B552" s="60" t="s">
        <v>54</v>
      </c>
      <c r="C552" s="60" t="s">
        <v>46</v>
      </c>
      <c r="D552" s="60">
        <v>49426</v>
      </c>
      <c r="E552" s="61"/>
      <c r="F552" s="59" t="s">
        <v>55</v>
      </c>
      <c r="G552" s="59" t="s">
        <v>49</v>
      </c>
      <c r="H552" s="59" t="s">
        <v>55</v>
      </c>
      <c r="I552" s="59" t="s">
        <v>49</v>
      </c>
      <c r="J552" s="59" t="s">
        <v>55</v>
      </c>
      <c r="K552" s="59" t="s">
        <v>49</v>
      </c>
      <c r="L552" s="59" t="s">
        <v>56</v>
      </c>
      <c r="M552" s="62" t="str">
        <f>IF(OR(L552="",I552="",K552="",G552=""),"",INDEX([1]Equations!U:U,MATCH(_xlfn.CONCAT(K552,L552,I552,G552),[1]Equations!O:O,0)))</f>
        <v>Non-Lead</v>
      </c>
      <c r="N552" s="63" t="str">
        <f t="shared" si="8"/>
        <v>Replacement Not Required</v>
      </c>
      <c r="O552" s="59" t="s">
        <v>57</v>
      </c>
      <c r="P552" s="64"/>
    </row>
    <row r="553" spans="1:16" ht="26.4" x14ac:dyDescent="0.3">
      <c r="A553" s="59" t="s">
        <v>597</v>
      </c>
      <c r="B553" s="60" t="s">
        <v>54</v>
      </c>
      <c r="C553" s="60" t="s">
        <v>46</v>
      </c>
      <c r="D553" s="60">
        <v>49426</v>
      </c>
      <c r="E553" s="61"/>
      <c r="F553" s="59" t="s">
        <v>55</v>
      </c>
      <c r="G553" s="59" t="s">
        <v>49</v>
      </c>
      <c r="H553" s="59" t="s">
        <v>55</v>
      </c>
      <c r="I553" s="59" t="s">
        <v>49</v>
      </c>
      <c r="J553" s="59" t="s">
        <v>55</v>
      </c>
      <c r="K553" s="59" t="s">
        <v>49</v>
      </c>
      <c r="L553" s="59" t="s">
        <v>56</v>
      </c>
      <c r="M553" s="62" t="str">
        <f>IF(OR(L553="",I553="",K553="",G553=""),"",INDEX([1]Equations!U:U,MATCH(_xlfn.CONCAT(K553,L553,I553,G553),[1]Equations!O:O,0)))</f>
        <v>Non-Lead</v>
      </c>
      <c r="N553" s="63" t="str">
        <f t="shared" si="8"/>
        <v>Replacement Not Required</v>
      </c>
      <c r="O553" s="59" t="s">
        <v>57</v>
      </c>
      <c r="P553" s="64"/>
    </row>
    <row r="554" spans="1:16" ht="26.4" x14ac:dyDescent="0.3">
      <c r="A554" s="59" t="s">
        <v>598</v>
      </c>
      <c r="B554" s="60" t="s">
        <v>54</v>
      </c>
      <c r="C554" s="60" t="s">
        <v>46</v>
      </c>
      <c r="D554" s="60">
        <v>49426</v>
      </c>
      <c r="E554" s="61"/>
      <c r="F554" s="59" t="s">
        <v>55</v>
      </c>
      <c r="G554" s="59" t="s">
        <v>49</v>
      </c>
      <c r="H554" s="59" t="s">
        <v>55</v>
      </c>
      <c r="I554" s="59" t="s">
        <v>49</v>
      </c>
      <c r="J554" s="59" t="s">
        <v>55</v>
      </c>
      <c r="K554" s="59" t="s">
        <v>49</v>
      </c>
      <c r="L554" s="59" t="s">
        <v>56</v>
      </c>
      <c r="M554" s="62" t="str">
        <f>IF(OR(L554="",I554="",K554="",G554=""),"",INDEX([1]Equations!U:U,MATCH(_xlfn.CONCAT(K554,L554,I554,G554),[1]Equations!O:O,0)))</f>
        <v>Non-Lead</v>
      </c>
      <c r="N554" s="63" t="str">
        <f t="shared" si="8"/>
        <v>Replacement Not Required</v>
      </c>
      <c r="O554" s="59" t="s">
        <v>57</v>
      </c>
      <c r="P554" s="64"/>
    </row>
    <row r="555" spans="1:16" ht="26.4" x14ac:dyDescent="0.3">
      <c r="A555" s="59" t="s">
        <v>599</v>
      </c>
      <c r="B555" s="60" t="s">
        <v>54</v>
      </c>
      <c r="C555" s="60" t="s">
        <v>46</v>
      </c>
      <c r="D555" s="60">
        <v>49426</v>
      </c>
      <c r="E555" s="61"/>
      <c r="F555" s="59" t="s">
        <v>55</v>
      </c>
      <c r="G555" s="59" t="s">
        <v>49</v>
      </c>
      <c r="H555" s="59" t="s">
        <v>55</v>
      </c>
      <c r="I555" s="59" t="s">
        <v>49</v>
      </c>
      <c r="J555" s="59" t="s">
        <v>55</v>
      </c>
      <c r="K555" s="59" t="s">
        <v>49</v>
      </c>
      <c r="L555" s="59" t="s">
        <v>56</v>
      </c>
      <c r="M555" s="62" t="str">
        <f>IF(OR(L555="",I555="",K555="",G555=""),"",INDEX([1]Equations!U:U,MATCH(_xlfn.CONCAT(K555,L555,I555,G555),[1]Equations!O:O,0)))</f>
        <v>Non-Lead</v>
      </c>
      <c r="N555" s="63" t="str">
        <f t="shared" si="8"/>
        <v>Replacement Not Required</v>
      </c>
      <c r="O555" s="59" t="s">
        <v>57</v>
      </c>
      <c r="P555" s="64"/>
    </row>
    <row r="556" spans="1:16" ht="26.4" x14ac:dyDescent="0.3">
      <c r="A556" s="59" t="s">
        <v>600</v>
      </c>
      <c r="B556" s="60" t="s">
        <v>54</v>
      </c>
      <c r="C556" s="60" t="s">
        <v>46</v>
      </c>
      <c r="D556" s="60">
        <v>49426</v>
      </c>
      <c r="E556" s="61"/>
      <c r="F556" s="59" t="s">
        <v>55</v>
      </c>
      <c r="G556" s="59" t="s">
        <v>49</v>
      </c>
      <c r="H556" s="59" t="s">
        <v>55</v>
      </c>
      <c r="I556" s="59" t="s">
        <v>49</v>
      </c>
      <c r="J556" s="59" t="s">
        <v>55</v>
      </c>
      <c r="K556" s="59" t="s">
        <v>49</v>
      </c>
      <c r="L556" s="59" t="s">
        <v>56</v>
      </c>
      <c r="M556" s="62" t="str">
        <f>IF(OR(L556="",I556="",K556="",G556=""),"",INDEX([1]Equations!U:U,MATCH(_xlfn.CONCAT(K556,L556,I556,G556),[1]Equations!O:O,0)))</f>
        <v>Non-Lead</v>
      </c>
      <c r="N556" s="63" t="str">
        <f t="shared" si="8"/>
        <v>Replacement Not Required</v>
      </c>
      <c r="O556" s="59" t="s">
        <v>57</v>
      </c>
      <c r="P556" s="64"/>
    </row>
    <row r="557" spans="1:16" ht="26.4" x14ac:dyDescent="0.3">
      <c r="A557" s="59" t="s">
        <v>601</v>
      </c>
      <c r="B557" s="60" t="s">
        <v>54</v>
      </c>
      <c r="C557" s="60" t="s">
        <v>46</v>
      </c>
      <c r="D557" s="60">
        <v>49426</v>
      </c>
      <c r="E557" s="61"/>
      <c r="F557" s="59" t="s">
        <v>55</v>
      </c>
      <c r="G557" s="59" t="s">
        <v>49</v>
      </c>
      <c r="H557" s="59" t="s">
        <v>55</v>
      </c>
      <c r="I557" s="59" t="s">
        <v>49</v>
      </c>
      <c r="J557" s="59" t="s">
        <v>55</v>
      </c>
      <c r="K557" s="59" t="s">
        <v>49</v>
      </c>
      <c r="L557" s="59" t="s">
        <v>56</v>
      </c>
      <c r="M557" s="62" t="str">
        <f>IF(OR(L557="",I557="",K557="",G557=""),"",INDEX([1]Equations!U:U,MATCH(_xlfn.CONCAT(K557,L557,I557,G557),[1]Equations!O:O,0)))</f>
        <v>Non-Lead</v>
      </c>
      <c r="N557" s="63" t="str">
        <f t="shared" si="8"/>
        <v>Replacement Not Required</v>
      </c>
      <c r="O557" s="59" t="s">
        <v>57</v>
      </c>
      <c r="P557" s="64"/>
    </row>
    <row r="558" spans="1:16" ht="26.4" x14ac:dyDescent="0.3">
      <c r="A558" s="59" t="s">
        <v>602</v>
      </c>
      <c r="B558" s="60" t="s">
        <v>54</v>
      </c>
      <c r="C558" s="60" t="s">
        <v>46</v>
      </c>
      <c r="D558" s="60">
        <v>49426</v>
      </c>
      <c r="E558" s="61"/>
      <c r="F558" s="59" t="s">
        <v>55</v>
      </c>
      <c r="G558" s="59" t="s">
        <v>49</v>
      </c>
      <c r="H558" s="59" t="s">
        <v>55</v>
      </c>
      <c r="I558" s="59" t="s">
        <v>49</v>
      </c>
      <c r="J558" s="59" t="s">
        <v>55</v>
      </c>
      <c r="K558" s="59" t="s">
        <v>49</v>
      </c>
      <c r="L558" s="59" t="s">
        <v>56</v>
      </c>
      <c r="M558" s="62" t="str">
        <f>IF(OR(L558="",I558="",K558="",G558=""),"",INDEX([1]Equations!U:U,MATCH(_xlfn.CONCAT(K558,L558,I558,G558),[1]Equations!O:O,0)))</f>
        <v>Non-Lead</v>
      </c>
      <c r="N558" s="63" t="str">
        <f t="shared" si="8"/>
        <v>Replacement Not Required</v>
      </c>
      <c r="O558" s="59" t="s">
        <v>57</v>
      </c>
      <c r="P558" s="64"/>
    </row>
    <row r="559" spans="1:16" ht="26.4" x14ac:dyDescent="0.3">
      <c r="A559" s="59" t="s">
        <v>603</v>
      </c>
      <c r="B559" s="60" t="s">
        <v>54</v>
      </c>
      <c r="C559" s="60" t="s">
        <v>46</v>
      </c>
      <c r="D559" s="60">
        <v>49426</v>
      </c>
      <c r="E559" s="61"/>
      <c r="F559" s="59" t="s">
        <v>55</v>
      </c>
      <c r="G559" s="59" t="s">
        <v>49</v>
      </c>
      <c r="H559" s="59" t="s">
        <v>55</v>
      </c>
      <c r="I559" s="59" t="s">
        <v>49</v>
      </c>
      <c r="J559" s="59" t="s">
        <v>55</v>
      </c>
      <c r="K559" s="59" t="s">
        <v>49</v>
      </c>
      <c r="L559" s="59" t="s">
        <v>56</v>
      </c>
      <c r="M559" s="62" t="str">
        <f>IF(OR(L559="",I559="",K559="",G559=""),"",INDEX([1]Equations!U:U,MATCH(_xlfn.CONCAT(K559,L559,I559,G559),[1]Equations!O:O,0)))</f>
        <v>Non-Lead</v>
      </c>
      <c r="N559" s="63" t="str">
        <f t="shared" si="8"/>
        <v>Replacement Not Required</v>
      </c>
      <c r="O559" s="59" t="s">
        <v>57</v>
      </c>
      <c r="P559" s="64"/>
    </row>
    <row r="560" spans="1:16" ht="26.4" x14ac:dyDescent="0.3">
      <c r="A560" s="59" t="s">
        <v>604</v>
      </c>
      <c r="B560" s="60" t="s">
        <v>54</v>
      </c>
      <c r="C560" s="60" t="s">
        <v>46</v>
      </c>
      <c r="D560" s="60">
        <v>49426</v>
      </c>
      <c r="E560" s="61"/>
      <c r="F560" s="59" t="s">
        <v>55</v>
      </c>
      <c r="G560" s="59" t="s">
        <v>49</v>
      </c>
      <c r="H560" s="59" t="s">
        <v>55</v>
      </c>
      <c r="I560" s="59" t="s">
        <v>49</v>
      </c>
      <c r="J560" s="59" t="s">
        <v>55</v>
      </c>
      <c r="K560" s="59" t="s">
        <v>49</v>
      </c>
      <c r="L560" s="59" t="s">
        <v>56</v>
      </c>
      <c r="M560" s="62" t="str">
        <f>IF(OR(L560="",I560="",K560="",G560=""),"",INDEX([1]Equations!U:U,MATCH(_xlfn.CONCAT(K560,L560,I560,G560),[1]Equations!O:O,0)))</f>
        <v>Non-Lead</v>
      </c>
      <c r="N560" s="63" t="str">
        <f t="shared" si="8"/>
        <v>Replacement Not Required</v>
      </c>
      <c r="O560" s="59" t="s">
        <v>57</v>
      </c>
      <c r="P560" s="64"/>
    </row>
    <row r="561" spans="1:16" ht="26.4" x14ac:dyDescent="0.3">
      <c r="A561" s="59" t="s">
        <v>605</v>
      </c>
      <c r="B561" s="60" t="s">
        <v>54</v>
      </c>
      <c r="C561" s="60" t="s">
        <v>46</v>
      </c>
      <c r="D561" s="60">
        <v>49426</v>
      </c>
      <c r="E561" s="61"/>
      <c r="F561" s="59" t="s">
        <v>55</v>
      </c>
      <c r="G561" s="59" t="s">
        <v>49</v>
      </c>
      <c r="H561" s="59" t="s">
        <v>55</v>
      </c>
      <c r="I561" s="59" t="s">
        <v>49</v>
      </c>
      <c r="J561" s="59" t="s">
        <v>55</v>
      </c>
      <c r="K561" s="59" t="s">
        <v>49</v>
      </c>
      <c r="L561" s="59" t="s">
        <v>56</v>
      </c>
      <c r="M561" s="62" t="str">
        <f>IF(OR(L561="",I561="",K561="",G561=""),"",INDEX([1]Equations!U:U,MATCH(_xlfn.CONCAT(K561,L561,I561,G561),[1]Equations!O:O,0)))</f>
        <v>Non-Lead</v>
      </c>
      <c r="N561" s="63" t="str">
        <f t="shared" si="8"/>
        <v>Replacement Not Required</v>
      </c>
      <c r="O561" s="59" t="s">
        <v>57</v>
      </c>
      <c r="P561" s="64"/>
    </row>
    <row r="562" spans="1:16" ht="26.4" x14ac:dyDescent="0.3">
      <c r="A562" s="59" t="s">
        <v>606</v>
      </c>
      <c r="B562" s="60" t="s">
        <v>54</v>
      </c>
      <c r="C562" s="60" t="s">
        <v>46</v>
      </c>
      <c r="D562" s="60">
        <v>49426</v>
      </c>
      <c r="E562" s="61"/>
      <c r="F562" s="59" t="s">
        <v>55</v>
      </c>
      <c r="G562" s="59" t="s">
        <v>49</v>
      </c>
      <c r="H562" s="59" t="s">
        <v>55</v>
      </c>
      <c r="I562" s="59" t="s">
        <v>49</v>
      </c>
      <c r="J562" s="59" t="s">
        <v>55</v>
      </c>
      <c r="K562" s="59" t="s">
        <v>49</v>
      </c>
      <c r="L562" s="59" t="s">
        <v>56</v>
      </c>
      <c r="M562" s="62" t="str">
        <f>IF(OR(L562="",I562="",K562="",G562=""),"",INDEX([1]Equations!U:U,MATCH(_xlfn.CONCAT(K562,L562,I562,G562),[1]Equations!O:O,0)))</f>
        <v>Non-Lead</v>
      </c>
      <c r="N562" s="63" t="str">
        <f t="shared" si="8"/>
        <v>Replacement Not Required</v>
      </c>
      <c r="O562" s="59" t="s">
        <v>57</v>
      </c>
      <c r="P562" s="64"/>
    </row>
    <row r="563" spans="1:16" ht="26.4" x14ac:dyDescent="0.3">
      <c r="A563" s="59" t="s">
        <v>607</v>
      </c>
      <c r="B563" s="60" t="s">
        <v>54</v>
      </c>
      <c r="C563" s="60" t="s">
        <v>46</v>
      </c>
      <c r="D563" s="60">
        <v>49426</v>
      </c>
      <c r="E563" s="61"/>
      <c r="F563" s="59" t="s">
        <v>55</v>
      </c>
      <c r="G563" s="59" t="s">
        <v>49</v>
      </c>
      <c r="H563" s="59" t="s">
        <v>55</v>
      </c>
      <c r="I563" s="59" t="s">
        <v>49</v>
      </c>
      <c r="J563" s="59" t="s">
        <v>55</v>
      </c>
      <c r="K563" s="59" t="s">
        <v>49</v>
      </c>
      <c r="L563" s="59" t="s">
        <v>56</v>
      </c>
      <c r="M563" s="62" t="str">
        <f>IF(OR(L563="",I563="",K563="",G563=""),"",INDEX([1]Equations!U:U,MATCH(_xlfn.CONCAT(K563,L563,I563,G563),[1]Equations!O:O,0)))</f>
        <v>Non-Lead</v>
      </c>
      <c r="N563" s="63" t="str">
        <f t="shared" si="8"/>
        <v>Replacement Not Required</v>
      </c>
      <c r="O563" s="59" t="s">
        <v>57</v>
      </c>
      <c r="P563" s="64"/>
    </row>
    <row r="564" spans="1:16" ht="26.4" x14ac:dyDescent="0.3">
      <c r="A564" s="59" t="s">
        <v>608</v>
      </c>
      <c r="B564" s="60" t="s">
        <v>54</v>
      </c>
      <c r="C564" s="60" t="s">
        <v>46</v>
      </c>
      <c r="D564" s="60">
        <v>49426</v>
      </c>
      <c r="E564" s="61"/>
      <c r="F564" s="59" t="s">
        <v>55</v>
      </c>
      <c r="G564" s="59" t="s">
        <v>49</v>
      </c>
      <c r="H564" s="59" t="s">
        <v>55</v>
      </c>
      <c r="I564" s="59" t="s">
        <v>49</v>
      </c>
      <c r="J564" s="59" t="s">
        <v>55</v>
      </c>
      <c r="K564" s="59" t="s">
        <v>49</v>
      </c>
      <c r="L564" s="59" t="s">
        <v>56</v>
      </c>
      <c r="M564" s="62" t="str">
        <f>IF(OR(L564="",I564="",K564="",G564=""),"",INDEX([1]Equations!U:U,MATCH(_xlfn.CONCAT(K564,L564,I564,G564),[1]Equations!O:O,0)))</f>
        <v>Non-Lead</v>
      </c>
      <c r="N564" s="63" t="str">
        <f t="shared" si="8"/>
        <v>Replacement Not Required</v>
      </c>
      <c r="O564" s="59" t="s">
        <v>57</v>
      </c>
      <c r="P564" s="64"/>
    </row>
    <row r="565" spans="1:16" ht="26.4" x14ac:dyDescent="0.3">
      <c r="A565" s="59" t="s">
        <v>609</v>
      </c>
      <c r="B565" s="60" t="s">
        <v>54</v>
      </c>
      <c r="C565" s="60" t="s">
        <v>46</v>
      </c>
      <c r="D565" s="60">
        <v>49426</v>
      </c>
      <c r="E565" s="61"/>
      <c r="F565" s="59" t="s">
        <v>55</v>
      </c>
      <c r="G565" s="59" t="s">
        <v>49</v>
      </c>
      <c r="H565" s="59" t="s">
        <v>55</v>
      </c>
      <c r="I565" s="59" t="s">
        <v>49</v>
      </c>
      <c r="J565" s="59" t="s">
        <v>55</v>
      </c>
      <c r="K565" s="59" t="s">
        <v>49</v>
      </c>
      <c r="L565" s="59" t="s">
        <v>56</v>
      </c>
      <c r="M565" s="62" t="str">
        <f>IF(OR(L565="",I565="",K565="",G565=""),"",INDEX([1]Equations!U:U,MATCH(_xlfn.CONCAT(K565,L565,I565,G565),[1]Equations!O:O,0)))</f>
        <v>Non-Lead</v>
      </c>
      <c r="N565" s="63" t="str">
        <f t="shared" si="8"/>
        <v>Replacement Not Required</v>
      </c>
      <c r="O565" s="59" t="s">
        <v>57</v>
      </c>
      <c r="P565" s="64"/>
    </row>
    <row r="566" spans="1:16" ht="26.4" x14ac:dyDescent="0.3">
      <c r="A566" s="59" t="s">
        <v>610</v>
      </c>
      <c r="B566" s="60" t="s">
        <v>54</v>
      </c>
      <c r="C566" s="60" t="s">
        <v>46</v>
      </c>
      <c r="D566" s="60">
        <v>49426</v>
      </c>
      <c r="E566" s="61"/>
      <c r="F566" s="59" t="s">
        <v>55</v>
      </c>
      <c r="G566" s="59" t="s">
        <v>49</v>
      </c>
      <c r="H566" s="59" t="s">
        <v>55</v>
      </c>
      <c r="I566" s="59" t="s">
        <v>49</v>
      </c>
      <c r="J566" s="59" t="s">
        <v>55</v>
      </c>
      <c r="K566" s="59" t="s">
        <v>49</v>
      </c>
      <c r="L566" s="59" t="s">
        <v>56</v>
      </c>
      <c r="M566" s="62" t="str">
        <f>IF(OR(L566="",I566="",K566="",G566=""),"",INDEX([1]Equations!U:U,MATCH(_xlfn.CONCAT(K566,L566,I566,G566),[1]Equations!O:O,0)))</f>
        <v>Non-Lead</v>
      </c>
      <c r="N566" s="63" t="str">
        <f t="shared" si="8"/>
        <v>Replacement Not Required</v>
      </c>
      <c r="O566" s="59" t="s">
        <v>57</v>
      </c>
      <c r="P566" s="64"/>
    </row>
    <row r="567" spans="1:16" ht="26.4" x14ac:dyDescent="0.3">
      <c r="A567" s="59" t="s">
        <v>611</v>
      </c>
      <c r="B567" s="60" t="s">
        <v>54</v>
      </c>
      <c r="C567" s="60" t="s">
        <v>46</v>
      </c>
      <c r="D567" s="60">
        <v>49426</v>
      </c>
      <c r="E567" s="61"/>
      <c r="F567" s="59" t="s">
        <v>55</v>
      </c>
      <c r="G567" s="59" t="s">
        <v>49</v>
      </c>
      <c r="H567" s="59" t="s">
        <v>55</v>
      </c>
      <c r="I567" s="59" t="s">
        <v>49</v>
      </c>
      <c r="J567" s="59" t="s">
        <v>55</v>
      </c>
      <c r="K567" s="59" t="s">
        <v>49</v>
      </c>
      <c r="L567" s="59" t="s">
        <v>56</v>
      </c>
      <c r="M567" s="62" t="str">
        <f>IF(OR(L567="",I567="",K567="",G567=""),"",INDEX([1]Equations!U:U,MATCH(_xlfn.CONCAT(K567,L567,I567,G567),[1]Equations!O:O,0)))</f>
        <v>Non-Lead</v>
      </c>
      <c r="N567" s="63" t="str">
        <f t="shared" si="8"/>
        <v>Replacement Not Required</v>
      </c>
      <c r="O567" s="59" t="s">
        <v>57</v>
      </c>
      <c r="P567" s="64"/>
    </row>
    <row r="568" spans="1:16" ht="26.4" x14ac:dyDescent="0.3">
      <c r="A568" s="59" t="s">
        <v>612</v>
      </c>
      <c r="B568" s="60" t="s">
        <v>54</v>
      </c>
      <c r="C568" s="60" t="s">
        <v>46</v>
      </c>
      <c r="D568" s="60">
        <v>49426</v>
      </c>
      <c r="E568" s="61"/>
      <c r="F568" s="59" t="s">
        <v>55</v>
      </c>
      <c r="G568" s="59" t="s">
        <v>49</v>
      </c>
      <c r="H568" s="59" t="s">
        <v>55</v>
      </c>
      <c r="I568" s="59" t="s">
        <v>49</v>
      </c>
      <c r="J568" s="59" t="s">
        <v>55</v>
      </c>
      <c r="K568" s="59" t="s">
        <v>49</v>
      </c>
      <c r="L568" s="59" t="s">
        <v>56</v>
      </c>
      <c r="M568" s="62" t="str">
        <f>IF(OR(L568="",I568="",K568="",G568=""),"",INDEX([1]Equations!U:U,MATCH(_xlfn.CONCAT(K568,L568,I568,G568),[1]Equations!O:O,0)))</f>
        <v>Non-Lead</v>
      </c>
      <c r="N568" s="63" t="str">
        <f t="shared" si="8"/>
        <v>Replacement Not Required</v>
      </c>
      <c r="O568" s="59" t="s">
        <v>57</v>
      </c>
      <c r="P568" s="64"/>
    </row>
    <row r="569" spans="1:16" ht="26.4" x14ac:dyDescent="0.3">
      <c r="A569" s="59" t="s">
        <v>613</v>
      </c>
      <c r="B569" s="60" t="s">
        <v>54</v>
      </c>
      <c r="C569" s="60" t="s">
        <v>46</v>
      </c>
      <c r="D569" s="60">
        <v>49426</v>
      </c>
      <c r="E569" s="61"/>
      <c r="F569" s="59" t="s">
        <v>55</v>
      </c>
      <c r="G569" s="59" t="s">
        <v>49</v>
      </c>
      <c r="H569" s="59" t="s">
        <v>55</v>
      </c>
      <c r="I569" s="59" t="s">
        <v>49</v>
      </c>
      <c r="J569" s="59" t="s">
        <v>55</v>
      </c>
      <c r="K569" s="59" t="s">
        <v>49</v>
      </c>
      <c r="L569" s="59" t="s">
        <v>56</v>
      </c>
      <c r="M569" s="62" t="str">
        <f>IF(OR(L569="",I569="",K569="",G569=""),"",INDEX([1]Equations!U:U,MATCH(_xlfn.CONCAT(K569,L569,I569,G569),[1]Equations!O:O,0)))</f>
        <v>Non-Lead</v>
      </c>
      <c r="N569" s="63" t="str">
        <f t="shared" si="8"/>
        <v>Replacement Not Required</v>
      </c>
      <c r="O569" s="59" t="s">
        <v>57</v>
      </c>
      <c r="P569" s="64"/>
    </row>
    <row r="570" spans="1:16" ht="26.4" x14ac:dyDescent="0.3">
      <c r="A570" s="59" t="s">
        <v>614</v>
      </c>
      <c r="B570" s="60" t="s">
        <v>54</v>
      </c>
      <c r="C570" s="60" t="s">
        <v>46</v>
      </c>
      <c r="D570" s="60">
        <v>49426</v>
      </c>
      <c r="E570" s="61"/>
      <c r="F570" s="59" t="s">
        <v>55</v>
      </c>
      <c r="G570" s="59" t="s">
        <v>49</v>
      </c>
      <c r="H570" s="59" t="s">
        <v>55</v>
      </c>
      <c r="I570" s="59" t="s">
        <v>49</v>
      </c>
      <c r="J570" s="59" t="s">
        <v>55</v>
      </c>
      <c r="K570" s="59" t="s">
        <v>49</v>
      </c>
      <c r="L570" s="59" t="s">
        <v>56</v>
      </c>
      <c r="M570" s="62" t="str">
        <f>IF(OR(L570="",I570="",K570="",G570=""),"",INDEX([1]Equations!U:U,MATCH(_xlfn.CONCAT(K570,L570,I570,G570),[1]Equations!O:O,0)))</f>
        <v>Non-Lead</v>
      </c>
      <c r="N570" s="63" t="str">
        <f t="shared" si="8"/>
        <v>Replacement Not Required</v>
      </c>
      <c r="O570" s="59" t="s">
        <v>57</v>
      </c>
      <c r="P570" s="64"/>
    </row>
    <row r="571" spans="1:16" ht="26.4" x14ac:dyDescent="0.3">
      <c r="A571" s="59" t="s">
        <v>615</v>
      </c>
      <c r="B571" s="60" t="s">
        <v>54</v>
      </c>
      <c r="C571" s="60" t="s">
        <v>46</v>
      </c>
      <c r="D571" s="60">
        <v>49426</v>
      </c>
      <c r="E571" s="61"/>
      <c r="F571" s="59" t="s">
        <v>55</v>
      </c>
      <c r="G571" s="59" t="s">
        <v>49</v>
      </c>
      <c r="H571" s="59" t="s">
        <v>55</v>
      </c>
      <c r="I571" s="59" t="s">
        <v>49</v>
      </c>
      <c r="J571" s="59" t="s">
        <v>55</v>
      </c>
      <c r="K571" s="59" t="s">
        <v>49</v>
      </c>
      <c r="L571" s="59" t="s">
        <v>56</v>
      </c>
      <c r="M571" s="62" t="str">
        <f>IF(OR(L571="",I571="",K571="",G571=""),"",INDEX([1]Equations!U:U,MATCH(_xlfn.CONCAT(K571,L571,I571,G571),[1]Equations!O:O,0)))</f>
        <v>Non-Lead</v>
      </c>
      <c r="N571" s="63" t="str">
        <f t="shared" si="8"/>
        <v>Replacement Not Required</v>
      </c>
      <c r="O571" s="59" t="s">
        <v>57</v>
      </c>
      <c r="P571" s="64"/>
    </row>
    <row r="572" spans="1:16" ht="26.4" x14ac:dyDescent="0.3">
      <c r="A572" s="59" t="s">
        <v>616</v>
      </c>
      <c r="B572" s="60" t="s">
        <v>54</v>
      </c>
      <c r="C572" s="60" t="s">
        <v>46</v>
      </c>
      <c r="D572" s="60">
        <v>49426</v>
      </c>
      <c r="E572" s="61"/>
      <c r="F572" s="59" t="s">
        <v>55</v>
      </c>
      <c r="G572" s="59" t="s">
        <v>49</v>
      </c>
      <c r="H572" s="59" t="s">
        <v>55</v>
      </c>
      <c r="I572" s="59" t="s">
        <v>49</v>
      </c>
      <c r="J572" s="59" t="s">
        <v>55</v>
      </c>
      <c r="K572" s="59" t="s">
        <v>49</v>
      </c>
      <c r="L572" s="59" t="s">
        <v>56</v>
      </c>
      <c r="M572" s="62" t="str">
        <f>IF(OR(L572="",I572="",K572="",G572=""),"",INDEX([1]Equations!U:U,MATCH(_xlfn.CONCAT(K572,L572,I572,G572),[1]Equations!O:O,0)))</f>
        <v>Non-Lead</v>
      </c>
      <c r="N572" s="63" t="str">
        <f t="shared" si="8"/>
        <v>Replacement Not Required</v>
      </c>
      <c r="O572" s="59" t="s">
        <v>57</v>
      </c>
      <c r="P572" s="64"/>
    </row>
    <row r="573" spans="1:16" ht="26.4" x14ac:dyDescent="0.3">
      <c r="A573" s="59" t="s">
        <v>617</v>
      </c>
      <c r="B573" s="60" t="s">
        <v>54</v>
      </c>
      <c r="C573" s="60" t="s">
        <v>46</v>
      </c>
      <c r="D573" s="60">
        <v>49426</v>
      </c>
      <c r="E573" s="61"/>
      <c r="F573" s="59" t="s">
        <v>55</v>
      </c>
      <c r="G573" s="59" t="s">
        <v>49</v>
      </c>
      <c r="H573" s="59" t="s">
        <v>55</v>
      </c>
      <c r="I573" s="59" t="s">
        <v>49</v>
      </c>
      <c r="J573" s="59" t="s">
        <v>55</v>
      </c>
      <c r="K573" s="59" t="s">
        <v>49</v>
      </c>
      <c r="L573" s="59" t="s">
        <v>56</v>
      </c>
      <c r="M573" s="62" t="str">
        <f>IF(OR(L573="",I573="",K573="",G573=""),"",INDEX([1]Equations!U:U,MATCH(_xlfn.CONCAT(K573,L573,I573,G573),[1]Equations!O:O,0)))</f>
        <v>Non-Lead</v>
      </c>
      <c r="N573" s="63" t="str">
        <f t="shared" si="8"/>
        <v>Replacement Not Required</v>
      </c>
      <c r="O573" s="59" t="s">
        <v>57</v>
      </c>
      <c r="P573" s="64"/>
    </row>
    <row r="574" spans="1:16" ht="26.4" x14ac:dyDescent="0.3">
      <c r="A574" s="59" t="s">
        <v>618</v>
      </c>
      <c r="B574" s="60" t="s">
        <v>54</v>
      </c>
      <c r="C574" s="60" t="s">
        <v>46</v>
      </c>
      <c r="D574" s="60">
        <v>49426</v>
      </c>
      <c r="E574" s="61"/>
      <c r="F574" s="59" t="s">
        <v>55</v>
      </c>
      <c r="G574" s="59" t="s">
        <v>49</v>
      </c>
      <c r="H574" s="59" t="s">
        <v>55</v>
      </c>
      <c r="I574" s="59" t="s">
        <v>49</v>
      </c>
      <c r="J574" s="59" t="s">
        <v>55</v>
      </c>
      <c r="K574" s="59" t="s">
        <v>49</v>
      </c>
      <c r="L574" s="59" t="s">
        <v>56</v>
      </c>
      <c r="M574" s="62" t="str">
        <f>IF(OR(L574="",I574="",K574="",G574=""),"",INDEX([1]Equations!U:U,MATCH(_xlfn.CONCAT(K574,L574,I574,G574),[1]Equations!O:O,0)))</f>
        <v>Non-Lead</v>
      </c>
      <c r="N574" s="63" t="str">
        <f t="shared" si="8"/>
        <v>Replacement Not Required</v>
      </c>
      <c r="O574" s="59" t="s">
        <v>57</v>
      </c>
      <c r="P574" s="64"/>
    </row>
    <row r="575" spans="1:16" ht="26.4" x14ac:dyDescent="0.3">
      <c r="A575" s="59" t="s">
        <v>619</v>
      </c>
      <c r="B575" s="60" t="s">
        <v>54</v>
      </c>
      <c r="C575" s="60" t="s">
        <v>46</v>
      </c>
      <c r="D575" s="60">
        <v>49426</v>
      </c>
      <c r="E575" s="61"/>
      <c r="F575" s="59" t="s">
        <v>55</v>
      </c>
      <c r="G575" s="59" t="s">
        <v>49</v>
      </c>
      <c r="H575" s="59" t="s">
        <v>55</v>
      </c>
      <c r="I575" s="59" t="s">
        <v>49</v>
      </c>
      <c r="J575" s="59" t="s">
        <v>55</v>
      </c>
      <c r="K575" s="59" t="s">
        <v>49</v>
      </c>
      <c r="L575" s="59" t="s">
        <v>56</v>
      </c>
      <c r="M575" s="62" t="str">
        <f>IF(OR(L575="",I575="",K575="",G575=""),"",INDEX([1]Equations!U:U,MATCH(_xlfn.CONCAT(K575,L575,I575,G575),[1]Equations!O:O,0)))</f>
        <v>Non-Lead</v>
      </c>
      <c r="N575" s="63" t="str">
        <f t="shared" si="8"/>
        <v>Replacement Not Required</v>
      </c>
      <c r="O575" s="59" t="s">
        <v>57</v>
      </c>
      <c r="P575" s="64"/>
    </row>
    <row r="576" spans="1:16" ht="26.4" x14ac:dyDescent="0.3">
      <c r="A576" s="59" t="s">
        <v>620</v>
      </c>
      <c r="B576" s="60" t="s">
        <v>54</v>
      </c>
      <c r="C576" s="60" t="s">
        <v>46</v>
      </c>
      <c r="D576" s="60">
        <v>49426</v>
      </c>
      <c r="E576" s="61"/>
      <c r="F576" s="59" t="s">
        <v>55</v>
      </c>
      <c r="G576" s="59" t="s">
        <v>49</v>
      </c>
      <c r="H576" s="59" t="s">
        <v>55</v>
      </c>
      <c r="I576" s="59" t="s">
        <v>49</v>
      </c>
      <c r="J576" s="59" t="s">
        <v>55</v>
      </c>
      <c r="K576" s="59" t="s">
        <v>49</v>
      </c>
      <c r="L576" s="59" t="s">
        <v>56</v>
      </c>
      <c r="M576" s="62" t="str">
        <f>IF(OR(L576="",I576="",K576="",G576=""),"",INDEX([1]Equations!U:U,MATCH(_xlfn.CONCAT(K576,L576,I576,G576),[1]Equations!O:O,0)))</f>
        <v>Non-Lead</v>
      </c>
      <c r="N576" s="63" t="str">
        <f t="shared" si="8"/>
        <v>Replacement Not Required</v>
      </c>
      <c r="O576" s="59" t="s">
        <v>57</v>
      </c>
      <c r="P576" s="64"/>
    </row>
    <row r="577" spans="1:16" ht="26.4" x14ac:dyDescent="0.3">
      <c r="A577" s="59" t="s">
        <v>621</v>
      </c>
      <c r="B577" s="60" t="s">
        <v>54</v>
      </c>
      <c r="C577" s="60" t="s">
        <v>46</v>
      </c>
      <c r="D577" s="60">
        <v>49426</v>
      </c>
      <c r="E577" s="61"/>
      <c r="F577" s="59" t="s">
        <v>55</v>
      </c>
      <c r="G577" s="59" t="s">
        <v>49</v>
      </c>
      <c r="H577" s="59" t="s">
        <v>55</v>
      </c>
      <c r="I577" s="59" t="s">
        <v>49</v>
      </c>
      <c r="J577" s="59" t="s">
        <v>55</v>
      </c>
      <c r="K577" s="59" t="s">
        <v>49</v>
      </c>
      <c r="L577" s="59" t="s">
        <v>56</v>
      </c>
      <c r="M577" s="62" t="str">
        <f>IF(OR(L577="",I577="",K577="",G577=""),"",INDEX([1]Equations!U:U,MATCH(_xlfn.CONCAT(K577,L577,I577,G577),[1]Equations!O:O,0)))</f>
        <v>Non-Lead</v>
      </c>
      <c r="N577" s="63" t="str">
        <f t="shared" si="8"/>
        <v>Replacement Not Required</v>
      </c>
      <c r="O577" s="59" t="s">
        <v>57</v>
      </c>
      <c r="P577" s="64"/>
    </row>
    <row r="578" spans="1:16" ht="26.4" x14ac:dyDescent="0.3">
      <c r="A578" s="59" t="s">
        <v>622</v>
      </c>
      <c r="B578" s="60" t="s">
        <v>54</v>
      </c>
      <c r="C578" s="60" t="s">
        <v>46</v>
      </c>
      <c r="D578" s="60">
        <v>49426</v>
      </c>
      <c r="E578" s="61"/>
      <c r="F578" s="59" t="s">
        <v>55</v>
      </c>
      <c r="G578" s="59" t="s">
        <v>49</v>
      </c>
      <c r="H578" s="59" t="s">
        <v>55</v>
      </c>
      <c r="I578" s="59" t="s">
        <v>49</v>
      </c>
      <c r="J578" s="59" t="s">
        <v>55</v>
      </c>
      <c r="K578" s="59" t="s">
        <v>49</v>
      </c>
      <c r="L578" s="59" t="s">
        <v>56</v>
      </c>
      <c r="M578" s="62" t="str">
        <f>IF(OR(L578="",I578="",K578="",G578=""),"",INDEX([1]Equations!U:U,MATCH(_xlfn.CONCAT(K578,L578,I578,G578),[1]Equations!O:O,0)))</f>
        <v>Non-Lead</v>
      </c>
      <c r="N578" s="63" t="str">
        <f t="shared" si="8"/>
        <v>Replacement Not Required</v>
      </c>
      <c r="O578" s="59" t="s">
        <v>57</v>
      </c>
      <c r="P578" s="64"/>
    </row>
    <row r="579" spans="1:16" ht="26.4" x14ac:dyDescent="0.3">
      <c r="A579" s="59" t="s">
        <v>623</v>
      </c>
      <c r="B579" s="60" t="s">
        <v>54</v>
      </c>
      <c r="C579" s="60" t="s">
        <v>46</v>
      </c>
      <c r="D579" s="60">
        <v>49426</v>
      </c>
      <c r="E579" s="61"/>
      <c r="F579" s="59" t="s">
        <v>55</v>
      </c>
      <c r="G579" s="59" t="s">
        <v>49</v>
      </c>
      <c r="H579" s="59" t="s">
        <v>55</v>
      </c>
      <c r="I579" s="59" t="s">
        <v>49</v>
      </c>
      <c r="J579" s="59" t="s">
        <v>55</v>
      </c>
      <c r="K579" s="59" t="s">
        <v>49</v>
      </c>
      <c r="L579" s="59" t="s">
        <v>56</v>
      </c>
      <c r="M579" s="62" t="str">
        <f>IF(OR(L579="",I579="",K579="",G579=""),"",INDEX([1]Equations!U:U,MATCH(_xlfn.CONCAT(K579,L579,I579,G579),[1]Equations!O:O,0)))</f>
        <v>Non-Lead</v>
      </c>
      <c r="N579" s="63" t="str">
        <f t="shared" si="8"/>
        <v>Replacement Not Required</v>
      </c>
      <c r="O579" s="59" t="s">
        <v>57</v>
      </c>
      <c r="P579" s="64"/>
    </row>
    <row r="580" spans="1:16" ht="26.4" x14ac:dyDescent="0.3">
      <c r="A580" s="59" t="s">
        <v>624</v>
      </c>
      <c r="B580" s="60" t="s">
        <v>54</v>
      </c>
      <c r="C580" s="60" t="s">
        <v>46</v>
      </c>
      <c r="D580" s="60">
        <v>49426</v>
      </c>
      <c r="E580" s="61"/>
      <c r="F580" s="59" t="s">
        <v>55</v>
      </c>
      <c r="G580" s="59" t="s">
        <v>49</v>
      </c>
      <c r="H580" s="59" t="s">
        <v>55</v>
      </c>
      <c r="I580" s="59" t="s">
        <v>49</v>
      </c>
      <c r="J580" s="59" t="s">
        <v>55</v>
      </c>
      <c r="K580" s="59" t="s">
        <v>49</v>
      </c>
      <c r="L580" s="59" t="s">
        <v>56</v>
      </c>
      <c r="M580" s="62" t="str">
        <f>IF(OR(L580="",I580="",K580="",G580=""),"",INDEX([1]Equations!U:U,MATCH(_xlfn.CONCAT(K580,L580,I580,G580),[1]Equations!O:O,0)))</f>
        <v>Non-Lead</v>
      </c>
      <c r="N580" s="63" t="str">
        <f t="shared" si="8"/>
        <v>Replacement Not Required</v>
      </c>
      <c r="O580" s="59" t="s">
        <v>57</v>
      </c>
      <c r="P580" s="64"/>
    </row>
    <row r="581" spans="1:16" ht="26.4" x14ac:dyDescent="0.3">
      <c r="A581" s="59" t="s">
        <v>625</v>
      </c>
      <c r="B581" s="60" t="s">
        <v>54</v>
      </c>
      <c r="C581" s="60" t="s">
        <v>46</v>
      </c>
      <c r="D581" s="60">
        <v>49426</v>
      </c>
      <c r="E581" s="61"/>
      <c r="F581" s="59" t="s">
        <v>55</v>
      </c>
      <c r="G581" s="59" t="s">
        <v>49</v>
      </c>
      <c r="H581" s="59" t="s">
        <v>55</v>
      </c>
      <c r="I581" s="59" t="s">
        <v>49</v>
      </c>
      <c r="J581" s="59" t="s">
        <v>55</v>
      </c>
      <c r="K581" s="59" t="s">
        <v>49</v>
      </c>
      <c r="L581" s="59" t="s">
        <v>56</v>
      </c>
      <c r="M581" s="62" t="str">
        <f>IF(OR(L581="",I581="",K581="",G581=""),"",INDEX([1]Equations!U:U,MATCH(_xlfn.CONCAT(K581,L581,I581,G581),[1]Equations!O:O,0)))</f>
        <v>Non-Lead</v>
      </c>
      <c r="N581" s="63" t="str">
        <f t="shared" si="8"/>
        <v>Replacement Not Required</v>
      </c>
      <c r="O581" s="59" t="s">
        <v>57</v>
      </c>
      <c r="P581" s="64"/>
    </row>
    <row r="582" spans="1:16" ht="26.4" x14ac:dyDescent="0.3">
      <c r="A582" s="59" t="s">
        <v>626</v>
      </c>
      <c r="B582" s="60" t="s">
        <v>54</v>
      </c>
      <c r="C582" s="60" t="s">
        <v>46</v>
      </c>
      <c r="D582" s="60">
        <v>49426</v>
      </c>
      <c r="E582" s="61"/>
      <c r="F582" s="59" t="s">
        <v>55</v>
      </c>
      <c r="G582" s="59" t="s">
        <v>49</v>
      </c>
      <c r="H582" s="59" t="s">
        <v>55</v>
      </c>
      <c r="I582" s="59" t="s">
        <v>49</v>
      </c>
      <c r="J582" s="59" t="s">
        <v>55</v>
      </c>
      <c r="K582" s="59" t="s">
        <v>49</v>
      </c>
      <c r="L582" s="59" t="s">
        <v>56</v>
      </c>
      <c r="M582" s="62" t="str">
        <f>IF(OR(L582="",I582="",K582="",G582=""),"",INDEX([1]Equations!U:U,MATCH(_xlfn.CONCAT(K582,L582,I582,G582),[1]Equations!O:O,0)))</f>
        <v>Non-Lead</v>
      </c>
      <c r="N582" s="63" t="str">
        <f t="shared" si="8"/>
        <v>Replacement Not Required</v>
      </c>
      <c r="O582" s="59" t="s">
        <v>57</v>
      </c>
      <c r="P582" s="64"/>
    </row>
    <row r="583" spans="1:16" ht="26.4" x14ac:dyDescent="0.3">
      <c r="A583" s="59" t="s">
        <v>627</v>
      </c>
      <c r="B583" s="60" t="s">
        <v>54</v>
      </c>
      <c r="C583" s="60" t="s">
        <v>46</v>
      </c>
      <c r="D583" s="60">
        <v>49426</v>
      </c>
      <c r="E583" s="61"/>
      <c r="F583" s="59" t="s">
        <v>55</v>
      </c>
      <c r="G583" s="59" t="s">
        <v>49</v>
      </c>
      <c r="H583" s="59" t="s">
        <v>55</v>
      </c>
      <c r="I583" s="59" t="s">
        <v>49</v>
      </c>
      <c r="J583" s="59" t="s">
        <v>55</v>
      </c>
      <c r="K583" s="59" t="s">
        <v>49</v>
      </c>
      <c r="L583" s="59" t="s">
        <v>56</v>
      </c>
      <c r="M583" s="62" t="str">
        <f>IF(OR(L583="",I583="",K583="",G583=""),"",INDEX([1]Equations!U:U,MATCH(_xlfn.CONCAT(K583,L583,I583,G583),[1]Equations!O:O,0)))</f>
        <v>Non-Lead</v>
      </c>
      <c r="N583" s="63" t="str">
        <f t="shared" si="8"/>
        <v>Replacement Not Required</v>
      </c>
      <c r="O583" s="59" t="s">
        <v>57</v>
      </c>
      <c r="P583" s="64"/>
    </row>
    <row r="584" spans="1:16" ht="26.4" x14ac:dyDescent="0.3">
      <c r="A584" s="59" t="s">
        <v>628</v>
      </c>
      <c r="B584" s="60" t="s">
        <v>54</v>
      </c>
      <c r="C584" s="60" t="s">
        <v>46</v>
      </c>
      <c r="D584" s="60">
        <v>49426</v>
      </c>
      <c r="E584" s="61"/>
      <c r="F584" s="59" t="s">
        <v>55</v>
      </c>
      <c r="G584" s="59" t="s">
        <v>49</v>
      </c>
      <c r="H584" s="59" t="s">
        <v>55</v>
      </c>
      <c r="I584" s="59" t="s">
        <v>49</v>
      </c>
      <c r="J584" s="59" t="s">
        <v>55</v>
      </c>
      <c r="K584" s="59" t="s">
        <v>49</v>
      </c>
      <c r="L584" s="59" t="s">
        <v>56</v>
      </c>
      <c r="M584" s="62" t="str">
        <f>IF(OR(L584="",I584="",K584="",G584=""),"",INDEX([1]Equations!U:U,MATCH(_xlfn.CONCAT(K584,L584,I584,G584),[1]Equations!O:O,0)))</f>
        <v>Non-Lead</v>
      </c>
      <c r="N584" s="63" t="str">
        <f t="shared" si="8"/>
        <v>Replacement Not Required</v>
      </c>
      <c r="O584" s="59" t="s">
        <v>57</v>
      </c>
      <c r="P584" s="64"/>
    </row>
    <row r="585" spans="1:16" ht="26.4" x14ac:dyDescent="0.3">
      <c r="A585" s="59" t="s">
        <v>629</v>
      </c>
      <c r="B585" s="60" t="s">
        <v>54</v>
      </c>
      <c r="C585" s="60" t="s">
        <v>46</v>
      </c>
      <c r="D585" s="60">
        <v>49426</v>
      </c>
      <c r="E585" s="61"/>
      <c r="F585" s="59" t="s">
        <v>55</v>
      </c>
      <c r="G585" s="59" t="s">
        <v>49</v>
      </c>
      <c r="H585" s="59" t="s">
        <v>55</v>
      </c>
      <c r="I585" s="59" t="s">
        <v>49</v>
      </c>
      <c r="J585" s="59" t="s">
        <v>55</v>
      </c>
      <c r="K585" s="59" t="s">
        <v>49</v>
      </c>
      <c r="L585" s="59" t="s">
        <v>56</v>
      </c>
      <c r="M585" s="62" t="str">
        <f>IF(OR(L585="",I585="",K585="",G585=""),"",INDEX([1]Equations!U:U,MATCH(_xlfn.CONCAT(K585,L585,I585,G585),[1]Equations!O:O,0)))</f>
        <v>Non-Lead</v>
      </c>
      <c r="N585" s="63" t="str">
        <f t="shared" si="8"/>
        <v>Replacement Not Required</v>
      </c>
      <c r="O585" s="59" t="s">
        <v>57</v>
      </c>
      <c r="P585" s="64"/>
    </row>
    <row r="586" spans="1:16" ht="26.4" x14ac:dyDescent="0.3">
      <c r="A586" s="59" t="s">
        <v>630</v>
      </c>
      <c r="B586" s="60" t="s">
        <v>54</v>
      </c>
      <c r="C586" s="60" t="s">
        <v>46</v>
      </c>
      <c r="D586" s="60">
        <v>49426</v>
      </c>
      <c r="E586" s="61"/>
      <c r="F586" s="59" t="s">
        <v>55</v>
      </c>
      <c r="G586" s="59" t="s">
        <v>49</v>
      </c>
      <c r="H586" s="59" t="s">
        <v>55</v>
      </c>
      <c r="I586" s="59" t="s">
        <v>49</v>
      </c>
      <c r="J586" s="59" t="s">
        <v>55</v>
      </c>
      <c r="K586" s="59" t="s">
        <v>49</v>
      </c>
      <c r="L586" s="59" t="s">
        <v>56</v>
      </c>
      <c r="M586" s="62" t="str">
        <f>IF(OR(L586="",I586="",K586="",G586=""),"",INDEX([1]Equations!U:U,MATCH(_xlfn.CONCAT(K586,L586,I586,G586),[1]Equations!O:O,0)))</f>
        <v>Non-Lead</v>
      </c>
      <c r="N586" s="63" t="str">
        <f t="shared" si="8"/>
        <v>Replacement Not Required</v>
      </c>
      <c r="O586" s="59" t="s">
        <v>57</v>
      </c>
      <c r="P586" s="64"/>
    </row>
    <row r="587" spans="1:16" ht="26.4" x14ac:dyDescent="0.3">
      <c r="A587" s="59" t="s">
        <v>631</v>
      </c>
      <c r="B587" s="60" t="s">
        <v>54</v>
      </c>
      <c r="C587" s="60" t="s">
        <v>46</v>
      </c>
      <c r="D587" s="60">
        <v>49426</v>
      </c>
      <c r="E587" s="61"/>
      <c r="F587" s="59" t="s">
        <v>55</v>
      </c>
      <c r="G587" s="59" t="s">
        <v>49</v>
      </c>
      <c r="H587" s="59" t="s">
        <v>55</v>
      </c>
      <c r="I587" s="59" t="s">
        <v>49</v>
      </c>
      <c r="J587" s="59" t="s">
        <v>55</v>
      </c>
      <c r="K587" s="59" t="s">
        <v>49</v>
      </c>
      <c r="L587" s="59" t="s">
        <v>56</v>
      </c>
      <c r="M587" s="62" t="str">
        <f>IF(OR(L587="",I587="",K587="",G587=""),"",INDEX([1]Equations!U:U,MATCH(_xlfn.CONCAT(K587,L587,I587,G587),[1]Equations!O:O,0)))</f>
        <v>Non-Lead</v>
      </c>
      <c r="N587" s="63" t="str">
        <f t="shared" si="8"/>
        <v>Replacement Not Required</v>
      </c>
      <c r="O587" s="59" t="s">
        <v>57</v>
      </c>
      <c r="P587" s="64"/>
    </row>
    <row r="588" spans="1:16" ht="26.4" x14ac:dyDescent="0.3">
      <c r="A588" s="59" t="s">
        <v>632</v>
      </c>
      <c r="B588" s="60" t="s">
        <v>54</v>
      </c>
      <c r="C588" s="60" t="s">
        <v>46</v>
      </c>
      <c r="D588" s="60">
        <v>49426</v>
      </c>
      <c r="E588" s="61"/>
      <c r="F588" s="59" t="s">
        <v>55</v>
      </c>
      <c r="G588" s="59" t="s">
        <v>49</v>
      </c>
      <c r="H588" s="59" t="s">
        <v>55</v>
      </c>
      <c r="I588" s="59" t="s">
        <v>49</v>
      </c>
      <c r="J588" s="59" t="s">
        <v>55</v>
      </c>
      <c r="K588" s="59" t="s">
        <v>49</v>
      </c>
      <c r="L588" s="59" t="s">
        <v>56</v>
      </c>
      <c r="M588" s="62" t="str">
        <f>IF(OR(L588="",I588="",K588="",G588=""),"",INDEX([1]Equations!U:U,MATCH(_xlfn.CONCAT(K588,L588,I588,G588),[1]Equations!O:O,0)))</f>
        <v>Non-Lead</v>
      </c>
      <c r="N588" s="63" t="str">
        <f t="shared" si="8"/>
        <v>Replacement Not Required</v>
      </c>
      <c r="O588" s="59" t="s">
        <v>57</v>
      </c>
      <c r="P588" s="64"/>
    </row>
    <row r="589" spans="1:16" ht="26.4" x14ac:dyDescent="0.3">
      <c r="A589" s="59" t="s">
        <v>633</v>
      </c>
      <c r="B589" s="60" t="s">
        <v>54</v>
      </c>
      <c r="C589" s="60" t="s">
        <v>46</v>
      </c>
      <c r="D589" s="60">
        <v>49426</v>
      </c>
      <c r="E589" s="61"/>
      <c r="F589" s="59" t="s">
        <v>55</v>
      </c>
      <c r="G589" s="59" t="s">
        <v>49</v>
      </c>
      <c r="H589" s="59" t="s">
        <v>55</v>
      </c>
      <c r="I589" s="59" t="s">
        <v>49</v>
      </c>
      <c r="J589" s="59" t="s">
        <v>55</v>
      </c>
      <c r="K589" s="59" t="s">
        <v>49</v>
      </c>
      <c r="L589" s="59" t="s">
        <v>56</v>
      </c>
      <c r="M589" s="62" t="str">
        <f>IF(OR(L589="",I589="",K589="",G589=""),"",INDEX([1]Equations!U:U,MATCH(_xlfn.CONCAT(K589,L589,I589,G589),[1]Equations!O:O,0)))</f>
        <v>Non-Lead</v>
      </c>
      <c r="N589" s="63" t="str">
        <f t="shared" ref="N589:N652" si="9">IF(M589="","",IF(OR(M589="Galvanized Requiring Replacement",M589="Lead"),"Requires Replacement",IF(M589="Lead Status Unknown","Requires Verification","Replacement Not Required")))</f>
        <v>Replacement Not Required</v>
      </c>
      <c r="O589" s="59" t="s">
        <v>57</v>
      </c>
      <c r="P589" s="64"/>
    </row>
    <row r="590" spans="1:16" ht="26.4" x14ac:dyDescent="0.3">
      <c r="A590" s="59" t="s">
        <v>634</v>
      </c>
      <c r="B590" s="60" t="s">
        <v>54</v>
      </c>
      <c r="C590" s="60" t="s">
        <v>46</v>
      </c>
      <c r="D590" s="60">
        <v>49426</v>
      </c>
      <c r="E590" s="61"/>
      <c r="F590" s="59" t="s">
        <v>55</v>
      </c>
      <c r="G590" s="59" t="s">
        <v>49</v>
      </c>
      <c r="H590" s="59" t="s">
        <v>55</v>
      </c>
      <c r="I590" s="59" t="s">
        <v>49</v>
      </c>
      <c r="J590" s="59" t="s">
        <v>55</v>
      </c>
      <c r="K590" s="59" t="s">
        <v>49</v>
      </c>
      <c r="L590" s="59" t="s">
        <v>56</v>
      </c>
      <c r="M590" s="62" t="str">
        <f>IF(OR(L590="",I590="",K590="",G590=""),"",INDEX([1]Equations!U:U,MATCH(_xlfn.CONCAT(K590,L590,I590,G590),[1]Equations!O:O,0)))</f>
        <v>Non-Lead</v>
      </c>
      <c r="N590" s="63" t="str">
        <f t="shared" si="9"/>
        <v>Replacement Not Required</v>
      </c>
      <c r="O590" s="59" t="s">
        <v>57</v>
      </c>
      <c r="P590" s="64"/>
    </row>
    <row r="591" spans="1:16" ht="26.4" x14ac:dyDescent="0.3">
      <c r="A591" s="59" t="s">
        <v>635</v>
      </c>
      <c r="B591" s="60" t="s">
        <v>54</v>
      </c>
      <c r="C591" s="60" t="s">
        <v>46</v>
      </c>
      <c r="D591" s="60">
        <v>49426</v>
      </c>
      <c r="E591" s="61"/>
      <c r="F591" s="59" t="s">
        <v>55</v>
      </c>
      <c r="G591" s="59" t="s">
        <v>49</v>
      </c>
      <c r="H591" s="59" t="s">
        <v>55</v>
      </c>
      <c r="I591" s="59" t="s">
        <v>49</v>
      </c>
      <c r="J591" s="59" t="s">
        <v>55</v>
      </c>
      <c r="K591" s="59" t="s">
        <v>49</v>
      </c>
      <c r="L591" s="59" t="s">
        <v>56</v>
      </c>
      <c r="M591" s="62" t="str">
        <f>IF(OR(L591="",I591="",K591="",G591=""),"",INDEX([1]Equations!U:U,MATCH(_xlfn.CONCAT(K591,L591,I591,G591),[1]Equations!O:O,0)))</f>
        <v>Non-Lead</v>
      </c>
      <c r="N591" s="63" t="str">
        <f t="shared" si="9"/>
        <v>Replacement Not Required</v>
      </c>
      <c r="O591" s="59" t="s">
        <v>57</v>
      </c>
      <c r="P591" s="64"/>
    </row>
    <row r="592" spans="1:16" ht="26.4" x14ac:dyDescent="0.3">
      <c r="A592" s="59" t="s">
        <v>636</v>
      </c>
      <c r="B592" s="60" t="s">
        <v>54</v>
      </c>
      <c r="C592" s="60" t="s">
        <v>46</v>
      </c>
      <c r="D592" s="60">
        <v>49426</v>
      </c>
      <c r="E592" s="61"/>
      <c r="F592" s="59" t="s">
        <v>55</v>
      </c>
      <c r="G592" s="59" t="s">
        <v>49</v>
      </c>
      <c r="H592" s="59" t="s">
        <v>55</v>
      </c>
      <c r="I592" s="59" t="s">
        <v>49</v>
      </c>
      <c r="J592" s="59" t="s">
        <v>55</v>
      </c>
      <c r="K592" s="59" t="s">
        <v>49</v>
      </c>
      <c r="L592" s="59" t="s">
        <v>56</v>
      </c>
      <c r="M592" s="62" t="str">
        <f>IF(OR(L592="",I592="",K592="",G592=""),"",INDEX([1]Equations!U:U,MATCH(_xlfn.CONCAT(K592,L592,I592,G592),[1]Equations!O:O,0)))</f>
        <v>Non-Lead</v>
      </c>
      <c r="N592" s="63" t="str">
        <f t="shared" si="9"/>
        <v>Replacement Not Required</v>
      </c>
      <c r="O592" s="59" t="s">
        <v>57</v>
      </c>
      <c r="P592" s="64"/>
    </row>
    <row r="593" spans="1:16" ht="26.4" x14ac:dyDescent="0.3">
      <c r="A593" s="59" t="s">
        <v>637</v>
      </c>
      <c r="B593" s="60" t="s">
        <v>54</v>
      </c>
      <c r="C593" s="60" t="s">
        <v>46</v>
      </c>
      <c r="D593" s="60">
        <v>49426</v>
      </c>
      <c r="E593" s="61"/>
      <c r="F593" s="59" t="s">
        <v>55</v>
      </c>
      <c r="G593" s="59" t="s">
        <v>49</v>
      </c>
      <c r="H593" s="59" t="s">
        <v>55</v>
      </c>
      <c r="I593" s="59" t="s">
        <v>49</v>
      </c>
      <c r="J593" s="59" t="s">
        <v>55</v>
      </c>
      <c r="K593" s="59" t="s">
        <v>49</v>
      </c>
      <c r="L593" s="59" t="s">
        <v>56</v>
      </c>
      <c r="M593" s="62" t="str">
        <f>IF(OR(L593="",I593="",K593="",G593=""),"",INDEX([1]Equations!U:U,MATCH(_xlfn.CONCAT(K593,L593,I593,G593),[1]Equations!O:O,0)))</f>
        <v>Non-Lead</v>
      </c>
      <c r="N593" s="63" t="str">
        <f t="shared" si="9"/>
        <v>Replacement Not Required</v>
      </c>
      <c r="O593" s="59" t="s">
        <v>57</v>
      </c>
      <c r="P593" s="64"/>
    </row>
    <row r="594" spans="1:16" ht="26.4" x14ac:dyDescent="0.3">
      <c r="A594" s="59" t="s">
        <v>638</v>
      </c>
      <c r="B594" s="60" t="s">
        <v>54</v>
      </c>
      <c r="C594" s="60" t="s">
        <v>46</v>
      </c>
      <c r="D594" s="60">
        <v>49426</v>
      </c>
      <c r="E594" s="61"/>
      <c r="F594" s="59" t="s">
        <v>55</v>
      </c>
      <c r="G594" s="59" t="s">
        <v>49</v>
      </c>
      <c r="H594" s="59" t="s">
        <v>55</v>
      </c>
      <c r="I594" s="59" t="s">
        <v>49</v>
      </c>
      <c r="J594" s="59" t="s">
        <v>55</v>
      </c>
      <c r="K594" s="59" t="s">
        <v>49</v>
      </c>
      <c r="L594" s="59" t="s">
        <v>56</v>
      </c>
      <c r="M594" s="62" t="str">
        <f>IF(OR(L594="",I594="",K594="",G594=""),"",INDEX([1]Equations!U:U,MATCH(_xlfn.CONCAT(K594,L594,I594,G594),[1]Equations!O:O,0)))</f>
        <v>Non-Lead</v>
      </c>
      <c r="N594" s="63" t="str">
        <f t="shared" si="9"/>
        <v>Replacement Not Required</v>
      </c>
      <c r="O594" s="59" t="s">
        <v>57</v>
      </c>
      <c r="P594" s="64"/>
    </row>
    <row r="595" spans="1:16" ht="26.4" x14ac:dyDescent="0.3">
      <c r="A595" s="59" t="s">
        <v>639</v>
      </c>
      <c r="B595" s="60" t="s">
        <v>54</v>
      </c>
      <c r="C595" s="60" t="s">
        <v>46</v>
      </c>
      <c r="D595" s="60">
        <v>49426</v>
      </c>
      <c r="E595" s="61"/>
      <c r="F595" s="59" t="s">
        <v>55</v>
      </c>
      <c r="G595" s="59" t="s">
        <v>49</v>
      </c>
      <c r="H595" s="59" t="s">
        <v>55</v>
      </c>
      <c r="I595" s="59" t="s">
        <v>49</v>
      </c>
      <c r="J595" s="59" t="s">
        <v>55</v>
      </c>
      <c r="K595" s="59" t="s">
        <v>49</v>
      </c>
      <c r="L595" s="59" t="s">
        <v>56</v>
      </c>
      <c r="M595" s="62" t="str">
        <f>IF(OR(L595="",I595="",K595="",G595=""),"",INDEX([1]Equations!U:U,MATCH(_xlfn.CONCAT(K595,L595,I595,G595),[1]Equations!O:O,0)))</f>
        <v>Non-Lead</v>
      </c>
      <c r="N595" s="63" t="str">
        <f t="shared" si="9"/>
        <v>Replacement Not Required</v>
      </c>
      <c r="O595" s="59" t="s">
        <v>57</v>
      </c>
      <c r="P595" s="64"/>
    </row>
    <row r="596" spans="1:16" ht="26.4" x14ac:dyDescent="0.3">
      <c r="A596" s="59" t="s">
        <v>640</v>
      </c>
      <c r="B596" s="60" t="s">
        <v>54</v>
      </c>
      <c r="C596" s="60" t="s">
        <v>46</v>
      </c>
      <c r="D596" s="60">
        <v>49426</v>
      </c>
      <c r="E596" s="61"/>
      <c r="F596" s="59" t="s">
        <v>55</v>
      </c>
      <c r="G596" s="59" t="s">
        <v>49</v>
      </c>
      <c r="H596" s="59" t="s">
        <v>55</v>
      </c>
      <c r="I596" s="59" t="s">
        <v>49</v>
      </c>
      <c r="J596" s="59" t="s">
        <v>55</v>
      </c>
      <c r="K596" s="59" t="s">
        <v>49</v>
      </c>
      <c r="L596" s="59" t="s">
        <v>56</v>
      </c>
      <c r="M596" s="62" t="str">
        <f>IF(OR(L596="",I596="",K596="",G596=""),"",INDEX([1]Equations!U:U,MATCH(_xlfn.CONCAT(K596,L596,I596,G596),[1]Equations!O:O,0)))</f>
        <v>Non-Lead</v>
      </c>
      <c r="N596" s="63" t="str">
        <f t="shared" si="9"/>
        <v>Replacement Not Required</v>
      </c>
      <c r="O596" s="59" t="s">
        <v>57</v>
      </c>
      <c r="P596" s="64"/>
    </row>
    <row r="597" spans="1:16" ht="26.4" x14ac:dyDescent="0.3">
      <c r="A597" s="59" t="s">
        <v>641</v>
      </c>
      <c r="B597" s="60" t="s">
        <v>54</v>
      </c>
      <c r="C597" s="60" t="s">
        <v>46</v>
      </c>
      <c r="D597" s="60">
        <v>49426</v>
      </c>
      <c r="E597" s="61"/>
      <c r="F597" s="59" t="s">
        <v>55</v>
      </c>
      <c r="G597" s="59" t="s">
        <v>49</v>
      </c>
      <c r="H597" s="59" t="s">
        <v>55</v>
      </c>
      <c r="I597" s="59" t="s">
        <v>49</v>
      </c>
      <c r="J597" s="59" t="s">
        <v>55</v>
      </c>
      <c r="K597" s="59" t="s">
        <v>49</v>
      </c>
      <c r="L597" s="59" t="s">
        <v>56</v>
      </c>
      <c r="M597" s="62" t="str">
        <f>IF(OR(L597="",I597="",K597="",G597=""),"",INDEX([1]Equations!U:U,MATCH(_xlfn.CONCAT(K597,L597,I597,G597),[1]Equations!O:O,0)))</f>
        <v>Non-Lead</v>
      </c>
      <c r="N597" s="63" t="str">
        <f t="shared" si="9"/>
        <v>Replacement Not Required</v>
      </c>
      <c r="O597" s="59" t="s">
        <v>57</v>
      </c>
      <c r="P597" s="64"/>
    </row>
    <row r="598" spans="1:16" ht="26.4" x14ac:dyDescent="0.3">
      <c r="A598" s="59" t="s">
        <v>642</v>
      </c>
      <c r="B598" s="60" t="s">
        <v>54</v>
      </c>
      <c r="C598" s="60" t="s">
        <v>46</v>
      </c>
      <c r="D598" s="60">
        <v>49426</v>
      </c>
      <c r="E598" s="61"/>
      <c r="F598" s="59" t="s">
        <v>55</v>
      </c>
      <c r="G598" s="59" t="s">
        <v>49</v>
      </c>
      <c r="H598" s="59" t="s">
        <v>55</v>
      </c>
      <c r="I598" s="59" t="s">
        <v>49</v>
      </c>
      <c r="J598" s="59" t="s">
        <v>55</v>
      </c>
      <c r="K598" s="59" t="s">
        <v>49</v>
      </c>
      <c r="L598" s="59" t="s">
        <v>56</v>
      </c>
      <c r="M598" s="62" t="str">
        <f>IF(OR(L598="",I598="",K598="",G598=""),"",INDEX([1]Equations!U:U,MATCH(_xlfn.CONCAT(K598,L598,I598,G598),[1]Equations!O:O,0)))</f>
        <v>Non-Lead</v>
      </c>
      <c r="N598" s="63" t="str">
        <f t="shared" si="9"/>
        <v>Replacement Not Required</v>
      </c>
      <c r="O598" s="59" t="s">
        <v>57</v>
      </c>
      <c r="P598" s="64"/>
    </row>
    <row r="599" spans="1:16" ht="26.4" x14ac:dyDescent="0.3">
      <c r="A599" s="59" t="s">
        <v>643</v>
      </c>
      <c r="B599" s="60" t="s">
        <v>54</v>
      </c>
      <c r="C599" s="60" t="s">
        <v>46</v>
      </c>
      <c r="D599" s="60">
        <v>49426</v>
      </c>
      <c r="E599" s="61"/>
      <c r="F599" s="59" t="s">
        <v>55</v>
      </c>
      <c r="G599" s="59" t="s">
        <v>49</v>
      </c>
      <c r="H599" s="59" t="s">
        <v>55</v>
      </c>
      <c r="I599" s="59" t="s">
        <v>49</v>
      </c>
      <c r="J599" s="59" t="s">
        <v>55</v>
      </c>
      <c r="K599" s="59" t="s">
        <v>49</v>
      </c>
      <c r="L599" s="59" t="s">
        <v>56</v>
      </c>
      <c r="M599" s="62" t="str">
        <f>IF(OR(L599="",I599="",K599="",G599=""),"",INDEX([1]Equations!U:U,MATCH(_xlfn.CONCAT(K599,L599,I599,G599),[1]Equations!O:O,0)))</f>
        <v>Non-Lead</v>
      </c>
      <c r="N599" s="63" t="str">
        <f t="shared" si="9"/>
        <v>Replacement Not Required</v>
      </c>
      <c r="O599" s="59" t="s">
        <v>57</v>
      </c>
      <c r="P599" s="64"/>
    </row>
    <row r="600" spans="1:16" ht="26.4" x14ac:dyDescent="0.3">
      <c r="A600" s="59" t="s">
        <v>644</v>
      </c>
      <c r="B600" s="60" t="s">
        <v>54</v>
      </c>
      <c r="C600" s="60" t="s">
        <v>46</v>
      </c>
      <c r="D600" s="60">
        <v>49426</v>
      </c>
      <c r="E600" s="61"/>
      <c r="F600" s="59" t="s">
        <v>55</v>
      </c>
      <c r="G600" s="59" t="s">
        <v>49</v>
      </c>
      <c r="H600" s="59" t="s">
        <v>55</v>
      </c>
      <c r="I600" s="59" t="s">
        <v>49</v>
      </c>
      <c r="J600" s="59" t="s">
        <v>55</v>
      </c>
      <c r="K600" s="59" t="s">
        <v>49</v>
      </c>
      <c r="L600" s="59" t="s">
        <v>56</v>
      </c>
      <c r="M600" s="62" t="str">
        <f>IF(OR(L600="",I600="",K600="",G600=""),"",INDEX([1]Equations!U:U,MATCH(_xlfn.CONCAT(K600,L600,I600,G600),[1]Equations!O:O,0)))</f>
        <v>Non-Lead</v>
      </c>
      <c r="N600" s="63" t="str">
        <f t="shared" si="9"/>
        <v>Replacement Not Required</v>
      </c>
      <c r="O600" s="59" t="s">
        <v>57</v>
      </c>
      <c r="P600" s="64"/>
    </row>
    <row r="601" spans="1:16" ht="26.4" x14ac:dyDescent="0.3">
      <c r="A601" s="59" t="s">
        <v>645</v>
      </c>
      <c r="B601" s="60" t="s">
        <v>54</v>
      </c>
      <c r="C601" s="60" t="s">
        <v>46</v>
      </c>
      <c r="D601" s="60">
        <v>49426</v>
      </c>
      <c r="E601" s="61"/>
      <c r="F601" s="59" t="s">
        <v>55</v>
      </c>
      <c r="G601" s="59" t="s">
        <v>49</v>
      </c>
      <c r="H601" s="59" t="s">
        <v>55</v>
      </c>
      <c r="I601" s="59" t="s">
        <v>49</v>
      </c>
      <c r="J601" s="59" t="s">
        <v>55</v>
      </c>
      <c r="K601" s="59" t="s">
        <v>49</v>
      </c>
      <c r="L601" s="59" t="s">
        <v>56</v>
      </c>
      <c r="M601" s="62" t="str">
        <f>IF(OR(L601="",I601="",K601="",G601=""),"",INDEX([1]Equations!U:U,MATCH(_xlfn.CONCAT(K601,L601,I601,G601),[1]Equations!O:O,0)))</f>
        <v>Non-Lead</v>
      </c>
      <c r="N601" s="63" t="str">
        <f t="shared" si="9"/>
        <v>Replacement Not Required</v>
      </c>
      <c r="O601" s="59" t="s">
        <v>57</v>
      </c>
      <c r="P601" s="64"/>
    </row>
    <row r="602" spans="1:16" ht="26.4" x14ac:dyDescent="0.3">
      <c r="A602" s="59" t="s">
        <v>646</v>
      </c>
      <c r="B602" s="60" t="s">
        <v>54</v>
      </c>
      <c r="C602" s="60" t="s">
        <v>46</v>
      </c>
      <c r="D602" s="60">
        <v>49426</v>
      </c>
      <c r="E602" s="61"/>
      <c r="F602" s="59" t="s">
        <v>55</v>
      </c>
      <c r="G602" s="59" t="s">
        <v>49</v>
      </c>
      <c r="H602" s="59" t="s">
        <v>55</v>
      </c>
      <c r="I602" s="59" t="s">
        <v>49</v>
      </c>
      <c r="J602" s="59" t="s">
        <v>55</v>
      </c>
      <c r="K602" s="59" t="s">
        <v>49</v>
      </c>
      <c r="L602" s="59" t="s">
        <v>56</v>
      </c>
      <c r="M602" s="62" t="str">
        <f>IF(OR(L602="",I602="",K602="",G602=""),"",INDEX([1]Equations!U:U,MATCH(_xlfn.CONCAT(K602,L602,I602,G602),[1]Equations!O:O,0)))</f>
        <v>Non-Lead</v>
      </c>
      <c r="N602" s="63" t="str">
        <f t="shared" si="9"/>
        <v>Replacement Not Required</v>
      </c>
      <c r="O602" s="59" t="s">
        <v>57</v>
      </c>
      <c r="P602" s="64"/>
    </row>
    <row r="603" spans="1:16" ht="26.4" x14ac:dyDescent="0.3">
      <c r="A603" s="59" t="s">
        <v>647</v>
      </c>
      <c r="B603" s="60" t="s">
        <v>54</v>
      </c>
      <c r="C603" s="60" t="s">
        <v>46</v>
      </c>
      <c r="D603" s="60">
        <v>49426</v>
      </c>
      <c r="E603" s="61"/>
      <c r="F603" s="59" t="s">
        <v>55</v>
      </c>
      <c r="G603" s="59" t="s">
        <v>49</v>
      </c>
      <c r="H603" s="59" t="s">
        <v>55</v>
      </c>
      <c r="I603" s="59" t="s">
        <v>49</v>
      </c>
      <c r="J603" s="59" t="s">
        <v>55</v>
      </c>
      <c r="K603" s="59" t="s">
        <v>49</v>
      </c>
      <c r="L603" s="59" t="s">
        <v>56</v>
      </c>
      <c r="M603" s="62" t="str">
        <f>IF(OR(L603="",I603="",K603="",G603=""),"",INDEX([1]Equations!U:U,MATCH(_xlfn.CONCAT(K603,L603,I603,G603),[1]Equations!O:O,0)))</f>
        <v>Non-Lead</v>
      </c>
      <c r="N603" s="63" t="str">
        <f t="shared" si="9"/>
        <v>Replacement Not Required</v>
      </c>
      <c r="O603" s="59" t="s">
        <v>57</v>
      </c>
      <c r="P603" s="64"/>
    </row>
    <row r="604" spans="1:16" ht="26.4" x14ac:dyDescent="0.3">
      <c r="A604" s="59" t="s">
        <v>648</v>
      </c>
      <c r="B604" s="60" t="s">
        <v>54</v>
      </c>
      <c r="C604" s="60" t="s">
        <v>46</v>
      </c>
      <c r="D604" s="60">
        <v>49426</v>
      </c>
      <c r="E604" s="61"/>
      <c r="F604" s="59" t="s">
        <v>55</v>
      </c>
      <c r="G604" s="59" t="s">
        <v>49</v>
      </c>
      <c r="H604" s="59" t="s">
        <v>55</v>
      </c>
      <c r="I604" s="59" t="s">
        <v>49</v>
      </c>
      <c r="J604" s="59" t="s">
        <v>55</v>
      </c>
      <c r="K604" s="59" t="s">
        <v>49</v>
      </c>
      <c r="L604" s="59" t="s">
        <v>56</v>
      </c>
      <c r="M604" s="62" t="str">
        <f>IF(OR(L604="",I604="",K604="",G604=""),"",INDEX([1]Equations!U:U,MATCH(_xlfn.CONCAT(K604,L604,I604,G604),[1]Equations!O:O,0)))</f>
        <v>Non-Lead</v>
      </c>
      <c r="N604" s="63" t="str">
        <f t="shared" si="9"/>
        <v>Replacement Not Required</v>
      </c>
      <c r="O604" s="59" t="s">
        <v>57</v>
      </c>
      <c r="P604" s="64"/>
    </row>
    <row r="605" spans="1:16" ht="26.4" x14ac:dyDescent="0.3">
      <c r="A605" s="59" t="s">
        <v>649</v>
      </c>
      <c r="B605" s="60" t="s">
        <v>54</v>
      </c>
      <c r="C605" s="60" t="s">
        <v>46</v>
      </c>
      <c r="D605" s="60">
        <v>49426</v>
      </c>
      <c r="E605" s="61"/>
      <c r="F605" s="59" t="s">
        <v>55</v>
      </c>
      <c r="G605" s="59" t="s">
        <v>49</v>
      </c>
      <c r="H605" s="59" t="s">
        <v>55</v>
      </c>
      <c r="I605" s="59" t="s">
        <v>49</v>
      </c>
      <c r="J605" s="59" t="s">
        <v>55</v>
      </c>
      <c r="K605" s="59" t="s">
        <v>49</v>
      </c>
      <c r="L605" s="59" t="s">
        <v>56</v>
      </c>
      <c r="M605" s="62" t="str">
        <f>IF(OR(L605="",I605="",K605="",G605=""),"",INDEX([1]Equations!U:U,MATCH(_xlfn.CONCAT(K605,L605,I605,G605),[1]Equations!O:O,0)))</f>
        <v>Non-Lead</v>
      </c>
      <c r="N605" s="63" t="str">
        <f t="shared" si="9"/>
        <v>Replacement Not Required</v>
      </c>
      <c r="O605" s="59" t="s">
        <v>57</v>
      </c>
      <c r="P605" s="64"/>
    </row>
    <row r="606" spans="1:16" ht="26.4" x14ac:dyDescent="0.3">
      <c r="A606" s="59" t="s">
        <v>650</v>
      </c>
      <c r="B606" s="60" t="s">
        <v>54</v>
      </c>
      <c r="C606" s="60" t="s">
        <v>46</v>
      </c>
      <c r="D606" s="60">
        <v>49426</v>
      </c>
      <c r="E606" s="61"/>
      <c r="F606" s="59" t="s">
        <v>55</v>
      </c>
      <c r="G606" s="59" t="s">
        <v>49</v>
      </c>
      <c r="H606" s="59" t="s">
        <v>55</v>
      </c>
      <c r="I606" s="59" t="s">
        <v>49</v>
      </c>
      <c r="J606" s="59" t="s">
        <v>55</v>
      </c>
      <c r="K606" s="59" t="s">
        <v>49</v>
      </c>
      <c r="L606" s="59" t="s">
        <v>56</v>
      </c>
      <c r="M606" s="62" t="str">
        <f>IF(OR(L606="",I606="",K606="",G606=""),"",INDEX([1]Equations!U:U,MATCH(_xlfn.CONCAT(K606,L606,I606,G606),[1]Equations!O:O,0)))</f>
        <v>Non-Lead</v>
      </c>
      <c r="N606" s="63" t="str">
        <f t="shared" si="9"/>
        <v>Replacement Not Required</v>
      </c>
      <c r="O606" s="59" t="s">
        <v>57</v>
      </c>
      <c r="P606" s="64"/>
    </row>
    <row r="607" spans="1:16" ht="26.4" x14ac:dyDescent="0.3">
      <c r="A607" s="59" t="s">
        <v>651</v>
      </c>
      <c r="B607" s="60" t="s">
        <v>54</v>
      </c>
      <c r="C607" s="60" t="s">
        <v>46</v>
      </c>
      <c r="D607" s="60">
        <v>49426</v>
      </c>
      <c r="E607" s="61"/>
      <c r="F607" s="59" t="s">
        <v>55</v>
      </c>
      <c r="G607" s="59" t="s">
        <v>49</v>
      </c>
      <c r="H607" s="59" t="s">
        <v>55</v>
      </c>
      <c r="I607" s="59" t="s">
        <v>49</v>
      </c>
      <c r="J607" s="59" t="s">
        <v>55</v>
      </c>
      <c r="K607" s="59" t="s">
        <v>49</v>
      </c>
      <c r="L607" s="59" t="s">
        <v>56</v>
      </c>
      <c r="M607" s="62" t="str">
        <f>IF(OR(L607="",I607="",K607="",G607=""),"",INDEX([1]Equations!U:U,MATCH(_xlfn.CONCAT(K607,L607,I607,G607),[1]Equations!O:O,0)))</f>
        <v>Non-Lead</v>
      </c>
      <c r="N607" s="63" t="str">
        <f t="shared" si="9"/>
        <v>Replacement Not Required</v>
      </c>
      <c r="O607" s="59" t="s">
        <v>57</v>
      </c>
      <c r="P607" s="64"/>
    </row>
    <row r="608" spans="1:16" ht="26.4" x14ac:dyDescent="0.3">
      <c r="A608" s="59" t="s">
        <v>652</v>
      </c>
      <c r="B608" s="60" t="s">
        <v>54</v>
      </c>
      <c r="C608" s="60" t="s">
        <v>46</v>
      </c>
      <c r="D608" s="60">
        <v>49426</v>
      </c>
      <c r="E608" s="61"/>
      <c r="F608" s="59" t="s">
        <v>55</v>
      </c>
      <c r="G608" s="59" t="s">
        <v>49</v>
      </c>
      <c r="H608" s="59" t="s">
        <v>55</v>
      </c>
      <c r="I608" s="59" t="s">
        <v>49</v>
      </c>
      <c r="J608" s="59" t="s">
        <v>55</v>
      </c>
      <c r="K608" s="59" t="s">
        <v>49</v>
      </c>
      <c r="L608" s="59" t="s">
        <v>56</v>
      </c>
      <c r="M608" s="62" t="str">
        <f>IF(OR(L608="",I608="",K608="",G608=""),"",INDEX([1]Equations!U:U,MATCH(_xlfn.CONCAT(K608,L608,I608,G608),[1]Equations!O:O,0)))</f>
        <v>Non-Lead</v>
      </c>
      <c r="N608" s="63" t="str">
        <f t="shared" si="9"/>
        <v>Replacement Not Required</v>
      </c>
      <c r="O608" s="59" t="s">
        <v>57</v>
      </c>
      <c r="P608" s="64"/>
    </row>
    <row r="609" spans="1:16" ht="26.4" x14ac:dyDescent="0.3">
      <c r="A609" s="59" t="s">
        <v>653</v>
      </c>
      <c r="B609" s="60" t="s">
        <v>54</v>
      </c>
      <c r="C609" s="60" t="s">
        <v>46</v>
      </c>
      <c r="D609" s="60">
        <v>49426</v>
      </c>
      <c r="E609" s="61"/>
      <c r="F609" s="59" t="s">
        <v>55</v>
      </c>
      <c r="G609" s="59" t="s">
        <v>49</v>
      </c>
      <c r="H609" s="59" t="s">
        <v>55</v>
      </c>
      <c r="I609" s="59" t="s">
        <v>49</v>
      </c>
      <c r="J609" s="59" t="s">
        <v>55</v>
      </c>
      <c r="K609" s="59" t="s">
        <v>49</v>
      </c>
      <c r="L609" s="59" t="s">
        <v>56</v>
      </c>
      <c r="M609" s="62" t="str">
        <f>IF(OR(L609="",I609="",K609="",G609=""),"",INDEX([1]Equations!U:U,MATCH(_xlfn.CONCAT(K609,L609,I609,G609),[1]Equations!O:O,0)))</f>
        <v>Non-Lead</v>
      </c>
      <c r="N609" s="63" t="str">
        <f t="shared" si="9"/>
        <v>Replacement Not Required</v>
      </c>
      <c r="O609" s="59" t="s">
        <v>57</v>
      </c>
      <c r="P609" s="64"/>
    </row>
    <row r="610" spans="1:16" ht="26.4" x14ac:dyDescent="0.3">
      <c r="A610" s="59" t="s">
        <v>654</v>
      </c>
      <c r="B610" s="60" t="s">
        <v>54</v>
      </c>
      <c r="C610" s="60" t="s">
        <v>46</v>
      </c>
      <c r="D610" s="60">
        <v>49426</v>
      </c>
      <c r="E610" s="61"/>
      <c r="F610" s="59" t="s">
        <v>55</v>
      </c>
      <c r="G610" s="59" t="s">
        <v>49</v>
      </c>
      <c r="H610" s="59" t="s">
        <v>55</v>
      </c>
      <c r="I610" s="59" t="s">
        <v>49</v>
      </c>
      <c r="J610" s="59" t="s">
        <v>55</v>
      </c>
      <c r="K610" s="59" t="s">
        <v>49</v>
      </c>
      <c r="L610" s="59" t="s">
        <v>56</v>
      </c>
      <c r="M610" s="62" t="str">
        <f>IF(OR(L610="",I610="",K610="",G610=""),"",INDEX([1]Equations!U:U,MATCH(_xlfn.CONCAT(K610,L610,I610,G610),[1]Equations!O:O,0)))</f>
        <v>Non-Lead</v>
      </c>
      <c r="N610" s="63" t="str">
        <f t="shared" si="9"/>
        <v>Replacement Not Required</v>
      </c>
      <c r="O610" s="59" t="s">
        <v>57</v>
      </c>
      <c r="P610" s="64"/>
    </row>
    <row r="611" spans="1:16" ht="26.4" x14ac:dyDescent="0.3">
      <c r="A611" s="59" t="s">
        <v>655</v>
      </c>
      <c r="B611" s="60" t="s">
        <v>54</v>
      </c>
      <c r="C611" s="60" t="s">
        <v>46</v>
      </c>
      <c r="D611" s="60">
        <v>49426</v>
      </c>
      <c r="E611" s="61"/>
      <c r="F611" s="59" t="s">
        <v>55</v>
      </c>
      <c r="G611" s="59" t="s">
        <v>49</v>
      </c>
      <c r="H611" s="59" t="s">
        <v>55</v>
      </c>
      <c r="I611" s="59" t="s">
        <v>49</v>
      </c>
      <c r="J611" s="59" t="s">
        <v>55</v>
      </c>
      <c r="K611" s="59" t="s">
        <v>49</v>
      </c>
      <c r="L611" s="59" t="s">
        <v>56</v>
      </c>
      <c r="M611" s="62" t="str">
        <f>IF(OR(L611="",I611="",K611="",G611=""),"",INDEX([1]Equations!U:U,MATCH(_xlfn.CONCAT(K611,L611,I611,G611),[1]Equations!O:O,0)))</f>
        <v>Non-Lead</v>
      </c>
      <c r="N611" s="63" t="str">
        <f t="shared" si="9"/>
        <v>Replacement Not Required</v>
      </c>
      <c r="O611" s="59" t="s">
        <v>57</v>
      </c>
      <c r="P611" s="64"/>
    </row>
    <row r="612" spans="1:16" ht="26.4" x14ac:dyDescent="0.3">
      <c r="A612" s="59" t="s">
        <v>656</v>
      </c>
      <c r="B612" s="60" t="s">
        <v>54</v>
      </c>
      <c r="C612" s="60" t="s">
        <v>46</v>
      </c>
      <c r="D612" s="60">
        <v>49426</v>
      </c>
      <c r="E612" s="61"/>
      <c r="F612" s="59" t="s">
        <v>55</v>
      </c>
      <c r="G612" s="59" t="s">
        <v>49</v>
      </c>
      <c r="H612" s="59" t="s">
        <v>55</v>
      </c>
      <c r="I612" s="59" t="s">
        <v>49</v>
      </c>
      <c r="J612" s="59" t="s">
        <v>55</v>
      </c>
      <c r="K612" s="59" t="s">
        <v>49</v>
      </c>
      <c r="L612" s="59" t="s">
        <v>56</v>
      </c>
      <c r="M612" s="62" t="str">
        <f>IF(OR(L612="",I612="",K612="",G612=""),"",INDEX([1]Equations!U:U,MATCH(_xlfn.CONCAT(K612,L612,I612,G612),[1]Equations!O:O,0)))</f>
        <v>Non-Lead</v>
      </c>
      <c r="N612" s="63" t="str">
        <f t="shared" si="9"/>
        <v>Replacement Not Required</v>
      </c>
      <c r="O612" s="59" t="s">
        <v>57</v>
      </c>
      <c r="P612" s="64"/>
    </row>
    <row r="613" spans="1:16" ht="26.4" x14ac:dyDescent="0.3">
      <c r="A613" s="59" t="s">
        <v>657</v>
      </c>
      <c r="B613" s="60" t="s">
        <v>54</v>
      </c>
      <c r="C613" s="60" t="s">
        <v>46</v>
      </c>
      <c r="D613" s="60">
        <v>49426</v>
      </c>
      <c r="E613" s="61"/>
      <c r="F613" s="59" t="s">
        <v>55</v>
      </c>
      <c r="G613" s="59" t="s">
        <v>49</v>
      </c>
      <c r="H613" s="59" t="s">
        <v>55</v>
      </c>
      <c r="I613" s="59" t="s">
        <v>49</v>
      </c>
      <c r="J613" s="59" t="s">
        <v>55</v>
      </c>
      <c r="K613" s="59" t="s">
        <v>49</v>
      </c>
      <c r="L613" s="59" t="s">
        <v>56</v>
      </c>
      <c r="M613" s="62" t="str">
        <f>IF(OR(L613="",I613="",K613="",G613=""),"",INDEX([1]Equations!U:U,MATCH(_xlfn.CONCAT(K613,L613,I613,G613),[1]Equations!O:O,0)))</f>
        <v>Non-Lead</v>
      </c>
      <c r="N613" s="63" t="str">
        <f t="shared" si="9"/>
        <v>Replacement Not Required</v>
      </c>
      <c r="O613" s="59" t="s">
        <v>57</v>
      </c>
      <c r="P613" s="64"/>
    </row>
    <row r="614" spans="1:16" ht="26.4" x14ac:dyDescent="0.3">
      <c r="A614" s="59" t="s">
        <v>658</v>
      </c>
      <c r="B614" s="60" t="s">
        <v>54</v>
      </c>
      <c r="C614" s="60" t="s">
        <v>46</v>
      </c>
      <c r="D614" s="60">
        <v>49426</v>
      </c>
      <c r="E614" s="61"/>
      <c r="F614" s="59" t="s">
        <v>55</v>
      </c>
      <c r="G614" s="59" t="s">
        <v>49</v>
      </c>
      <c r="H614" s="59" t="s">
        <v>55</v>
      </c>
      <c r="I614" s="59" t="s">
        <v>49</v>
      </c>
      <c r="J614" s="59" t="s">
        <v>55</v>
      </c>
      <c r="K614" s="59" t="s">
        <v>49</v>
      </c>
      <c r="L614" s="59" t="s">
        <v>56</v>
      </c>
      <c r="M614" s="62" t="str">
        <f>IF(OR(L614="",I614="",K614="",G614=""),"",INDEX([1]Equations!U:U,MATCH(_xlfn.CONCAT(K614,L614,I614,G614),[1]Equations!O:O,0)))</f>
        <v>Non-Lead</v>
      </c>
      <c r="N614" s="63" t="str">
        <f t="shared" si="9"/>
        <v>Replacement Not Required</v>
      </c>
      <c r="O614" s="59" t="s">
        <v>57</v>
      </c>
      <c r="P614" s="64"/>
    </row>
    <row r="615" spans="1:16" ht="26.4" x14ac:dyDescent="0.3">
      <c r="A615" s="59" t="s">
        <v>659</v>
      </c>
      <c r="B615" s="60" t="s">
        <v>54</v>
      </c>
      <c r="C615" s="60" t="s">
        <v>46</v>
      </c>
      <c r="D615" s="60">
        <v>49426</v>
      </c>
      <c r="E615" s="61"/>
      <c r="F615" s="59" t="s">
        <v>55</v>
      </c>
      <c r="G615" s="59" t="s">
        <v>49</v>
      </c>
      <c r="H615" s="59" t="s">
        <v>55</v>
      </c>
      <c r="I615" s="59" t="s">
        <v>49</v>
      </c>
      <c r="J615" s="59" t="s">
        <v>55</v>
      </c>
      <c r="K615" s="59" t="s">
        <v>49</v>
      </c>
      <c r="L615" s="59" t="s">
        <v>56</v>
      </c>
      <c r="M615" s="62" t="str">
        <f>IF(OR(L615="",I615="",K615="",G615=""),"",INDEX([1]Equations!U:U,MATCH(_xlfn.CONCAT(K615,L615,I615,G615),[1]Equations!O:O,0)))</f>
        <v>Non-Lead</v>
      </c>
      <c r="N615" s="63" t="str">
        <f t="shared" si="9"/>
        <v>Replacement Not Required</v>
      </c>
      <c r="O615" s="59" t="s">
        <v>57</v>
      </c>
      <c r="P615" s="64"/>
    </row>
    <row r="616" spans="1:16" ht="26.4" x14ac:dyDescent="0.3">
      <c r="A616" s="59" t="s">
        <v>660</v>
      </c>
      <c r="B616" s="60" t="s">
        <v>54</v>
      </c>
      <c r="C616" s="60" t="s">
        <v>46</v>
      </c>
      <c r="D616" s="60">
        <v>49426</v>
      </c>
      <c r="E616" s="61"/>
      <c r="F616" s="59" t="s">
        <v>55</v>
      </c>
      <c r="G616" s="59" t="s">
        <v>49</v>
      </c>
      <c r="H616" s="59" t="s">
        <v>55</v>
      </c>
      <c r="I616" s="59" t="s">
        <v>49</v>
      </c>
      <c r="J616" s="59" t="s">
        <v>55</v>
      </c>
      <c r="K616" s="59" t="s">
        <v>49</v>
      </c>
      <c r="L616" s="59" t="s">
        <v>56</v>
      </c>
      <c r="M616" s="62" t="str">
        <f>IF(OR(L616="",I616="",K616="",G616=""),"",INDEX([1]Equations!U:U,MATCH(_xlfn.CONCAT(K616,L616,I616,G616),[1]Equations!O:O,0)))</f>
        <v>Non-Lead</v>
      </c>
      <c r="N616" s="63" t="str">
        <f t="shared" si="9"/>
        <v>Replacement Not Required</v>
      </c>
      <c r="O616" s="59" t="s">
        <v>57</v>
      </c>
      <c r="P616" s="64"/>
    </row>
    <row r="617" spans="1:16" ht="26.4" x14ac:dyDescent="0.3">
      <c r="A617" s="59" t="s">
        <v>661</v>
      </c>
      <c r="B617" s="60" t="s">
        <v>54</v>
      </c>
      <c r="C617" s="60" t="s">
        <v>46</v>
      </c>
      <c r="D617" s="60">
        <v>49426</v>
      </c>
      <c r="E617" s="61"/>
      <c r="F617" s="59" t="s">
        <v>55</v>
      </c>
      <c r="G617" s="59" t="s">
        <v>49</v>
      </c>
      <c r="H617" s="59" t="s">
        <v>55</v>
      </c>
      <c r="I617" s="59" t="s">
        <v>49</v>
      </c>
      <c r="J617" s="59" t="s">
        <v>55</v>
      </c>
      <c r="K617" s="59" t="s">
        <v>49</v>
      </c>
      <c r="L617" s="59" t="s">
        <v>56</v>
      </c>
      <c r="M617" s="62" t="str">
        <f>IF(OR(L617="",I617="",K617="",G617=""),"",INDEX([1]Equations!U:U,MATCH(_xlfn.CONCAT(K617,L617,I617,G617),[1]Equations!O:O,0)))</f>
        <v>Non-Lead</v>
      </c>
      <c r="N617" s="63" t="str">
        <f t="shared" si="9"/>
        <v>Replacement Not Required</v>
      </c>
      <c r="O617" s="59" t="s">
        <v>57</v>
      </c>
      <c r="P617" s="64"/>
    </row>
    <row r="618" spans="1:16" ht="26.4" x14ac:dyDescent="0.3">
      <c r="A618" s="59" t="s">
        <v>662</v>
      </c>
      <c r="B618" s="60" t="s">
        <v>54</v>
      </c>
      <c r="C618" s="60" t="s">
        <v>46</v>
      </c>
      <c r="D618" s="60">
        <v>49426</v>
      </c>
      <c r="E618" s="61"/>
      <c r="F618" s="59" t="s">
        <v>55</v>
      </c>
      <c r="G618" s="59" t="s">
        <v>49</v>
      </c>
      <c r="H618" s="59" t="s">
        <v>55</v>
      </c>
      <c r="I618" s="59" t="s">
        <v>49</v>
      </c>
      <c r="J618" s="59" t="s">
        <v>55</v>
      </c>
      <c r="K618" s="59" t="s">
        <v>49</v>
      </c>
      <c r="L618" s="59" t="s">
        <v>56</v>
      </c>
      <c r="M618" s="62" t="str">
        <f>IF(OR(L618="",I618="",K618="",G618=""),"",INDEX([1]Equations!U:U,MATCH(_xlfn.CONCAT(K618,L618,I618,G618),[1]Equations!O:O,0)))</f>
        <v>Non-Lead</v>
      </c>
      <c r="N618" s="63" t="str">
        <f t="shared" si="9"/>
        <v>Replacement Not Required</v>
      </c>
      <c r="O618" s="59" t="s">
        <v>57</v>
      </c>
      <c r="P618" s="64"/>
    </row>
    <row r="619" spans="1:16" ht="26.4" x14ac:dyDescent="0.3">
      <c r="A619" s="59" t="s">
        <v>663</v>
      </c>
      <c r="B619" s="60" t="s">
        <v>54</v>
      </c>
      <c r="C619" s="60" t="s">
        <v>46</v>
      </c>
      <c r="D619" s="60">
        <v>49426</v>
      </c>
      <c r="E619" s="61"/>
      <c r="F619" s="59" t="s">
        <v>55</v>
      </c>
      <c r="G619" s="59" t="s">
        <v>49</v>
      </c>
      <c r="H619" s="59" t="s">
        <v>55</v>
      </c>
      <c r="I619" s="59" t="s">
        <v>49</v>
      </c>
      <c r="J619" s="59" t="s">
        <v>55</v>
      </c>
      <c r="K619" s="59" t="s">
        <v>49</v>
      </c>
      <c r="L619" s="59" t="s">
        <v>56</v>
      </c>
      <c r="M619" s="62" t="str">
        <f>IF(OR(L619="",I619="",K619="",G619=""),"",INDEX([1]Equations!U:U,MATCH(_xlfn.CONCAT(K619,L619,I619,G619),[1]Equations!O:O,0)))</f>
        <v>Non-Lead</v>
      </c>
      <c r="N619" s="63" t="str">
        <f t="shared" si="9"/>
        <v>Replacement Not Required</v>
      </c>
      <c r="O619" s="59" t="s">
        <v>57</v>
      </c>
      <c r="P619" s="64"/>
    </row>
    <row r="620" spans="1:16" ht="26.4" x14ac:dyDescent="0.3">
      <c r="A620" s="59" t="s">
        <v>664</v>
      </c>
      <c r="B620" s="60" t="s">
        <v>54</v>
      </c>
      <c r="C620" s="60" t="s">
        <v>46</v>
      </c>
      <c r="D620" s="60">
        <v>49426</v>
      </c>
      <c r="E620" s="61"/>
      <c r="F620" s="59" t="s">
        <v>55</v>
      </c>
      <c r="G620" s="59" t="s">
        <v>49</v>
      </c>
      <c r="H620" s="59" t="s">
        <v>55</v>
      </c>
      <c r="I620" s="59" t="s">
        <v>49</v>
      </c>
      <c r="J620" s="59" t="s">
        <v>55</v>
      </c>
      <c r="K620" s="59" t="s">
        <v>49</v>
      </c>
      <c r="L620" s="59" t="s">
        <v>56</v>
      </c>
      <c r="M620" s="62" t="str">
        <f>IF(OR(L620="",I620="",K620="",G620=""),"",INDEX([1]Equations!U:U,MATCH(_xlfn.CONCAT(K620,L620,I620,G620),[1]Equations!O:O,0)))</f>
        <v>Non-Lead</v>
      </c>
      <c r="N620" s="63" t="str">
        <f t="shared" si="9"/>
        <v>Replacement Not Required</v>
      </c>
      <c r="O620" s="59" t="s">
        <v>57</v>
      </c>
      <c r="P620" s="64"/>
    </row>
    <row r="621" spans="1:16" ht="26.4" x14ac:dyDescent="0.3">
      <c r="A621" s="59" t="s">
        <v>665</v>
      </c>
      <c r="B621" s="60" t="s">
        <v>54</v>
      </c>
      <c r="C621" s="60" t="s">
        <v>46</v>
      </c>
      <c r="D621" s="60">
        <v>49426</v>
      </c>
      <c r="E621" s="61"/>
      <c r="F621" s="59" t="s">
        <v>55</v>
      </c>
      <c r="G621" s="59" t="s">
        <v>49</v>
      </c>
      <c r="H621" s="59" t="s">
        <v>55</v>
      </c>
      <c r="I621" s="59" t="s">
        <v>49</v>
      </c>
      <c r="J621" s="59" t="s">
        <v>55</v>
      </c>
      <c r="K621" s="59" t="s">
        <v>49</v>
      </c>
      <c r="L621" s="59" t="s">
        <v>56</v>
      </c>
      <c r="M621" s="62" t="str">
        <f>IF(OR(L621="",I621="",K621="",G621=""),"",INDEX([1]Equations!U:U,MATCH(_xlfn.CONCAT(K621,L621,I621,G621),[1]Equations!O:O,0)))</f>
        <v>Non-Lead</v>
      </c>
      <c r="N621" s="63" t="str">
        <f t="shared" si="9"/>
        <v>Replacement Not Required</v>
      </c>
      <c r="O621" s="59" t="s">
        <v>57</v>
      </c>
      <c r="P621" s="64"/>
    </row>
    <row r="622" spans="1:16" x14ac:dyDescent="0.3">
      <c r="A622" s="59" t="s">
        <v>666</v>
      </c>
      <c r="B622" s="60" t="s">
        <v>54</v>
      </c>
      <c r="C622" s="60" t="s">
        <v>46</v>
      </c>
      <c r="D622" s="60">
        <v>49426</v>
      </c>
      <c r="E622" s="61"/>
      <c r="F622" s="59" t="s">
        <v>55</v>
      </c>
      <c r="G622" s="59" t="s">
        <v>49</v>
      </c>
      <c r="H622" s="59" t="s">
        <v>55</v>
      </c>
      <c r="I622" s="59" t="s">
        <v>49</v>
      </c>
      <c r="J622" s="59" t="s">
        <v>55</v>
      </c>
      <c r="K622" s="59" t="s">
        <v>60</v>
      </c>
      <c r="L622" s="59" t="s">
        <v>56</v>
      </c>
      <c r="M622" s="62" t="e">
        <f>IF(OR(L622="",I622="",K622="",G622=""),"",INDEX([1]Equations!U:U,MATCH(_xlfn.CONCAT(K622,L622,I622,G622),[1]Equations!O:O,0)))</f>
        <v>#N/A</v>
      </c>
      <c r="N622" s="63" t="e">
        <f t="shared" si="9"/>
        <v>#N/A</v>
      </c>
      <c r="O622" s="59" t="s">
        <v>57</v>
      </c>
      <c r="P622" s="64"/>
    </row>
    <row r="623" spans="1:16" x14ac:dyDescent="0.3">
      <c r="A623" s="59" t="s">
        <v>667</v>
      </c>
      <c r="B623" s="60" t="s">
        <v>54</v>
      </c>
      <c r="C623" s="60" t="s">
        <v>46</v>
      </c>
      <c r="D623" s="60">
        <v>49426</v>
      </c>
      <c r="E623" s="61"/>
      <c r="F623" s="59" t="s">
        <v>55</v>
      </c>
      <c r="G623" s="59" t="s">
        <v>49</v>
      </c>
      <c r="H623" s="59" t="s">
        <v>55</v>
      </c>
      <c r="I623" s="59" t="s">
        <v>49</v>
      </c>
      <c r="J623" s="59" t="s">
        <v>55</v>
      </c>
      <c r="K623" s="59" t="s">
        <v>60</v>
      </c>
      <c r="L623" s="59" t="s">
        <v>56</v>
      </c>
      <c r="M623" s="62" t="e">
        <f>IF(OR(L623="",I623="",K623="",G623=""),"",INDEX([1]Equations!U:U,MATCH(_xlfn.CONCAT(K623,L623,I623,G623),[1]Equations!O:O,0)))</f>
        <v>#N/A</v>
      </c>
      <c r="N623" s="63" t="e">
        <f t="shared" si="9"/>
        <v>#N/A</v>
      </c>
      <c r="O623" s="59" t="s">
        <v>57</v>
      </c>
      <c r="P623" s="64"/>
    </row>
    <row r="624" spans="1:16" x14ac:dyDescent="0.3">
      <c r="A624" s="59" t="s">
        <v>668</v>
      </c>
      <c r="B624" s="60" t="s">
        <v>54</v>
      </c>
      <c r="C624" s="60" t="s">
        <v>46</v>
      </c>
      <c r="D624" s="60">
        <v>49426</v>
      </c>
      <c r="E624" s="61"/>
      <c r="F624" s="59" t="s">
        <v>55</v>
      </c>
      <c r="G624" s="59" t="s">
        <v>49</v>
      </c>
      <c r="H624" s="59" t="s">
        <v>55</v>
      </c>
      <c r="I624" s="59" t="s">
        <v>49</v>
      </c>
      <c r="J624" s="59" t="s">
        <v>55</v>
      </c>
      <c r="K624" s="59" t="s">
        <v>60</v>
      </c>
      <c r="L624" s="59" t="s">
        <v>56</v>
      </c>
      <c r="M624" s="62" t="e">
        <f>IF(OR(L624="",I624="",K624="",G624=""),"",INDEX([1]Equations!U:U,MATCH(_xlfn.CONCAT(K624,L624,I624,G624),[1]Equations!O:O,0)))</f>
        <v>#N/A</v>
      </c>
      <c r="N624" s="63" t="e">
        <f t="shared" si="9"/>
        <v>#N/A</v>
      </c>
      <c r="O624" s="59" t="s">
        <v>57</v>
      </c>
      <c r="P624" s="64"/>
    </row>
    <row r="625" spans="1:16" x14ac:dyDescent="0.3">
      <c r="A625" s="59" t="s">
        <v>669</v>
      </c>
      <c r="B625" s="60" t="s">
        <v>54</v>
      </c>
      <c r="C625" s="60" t="s">
        <v>46</v>
      </c>
      <c r="D625" s="60">
        <v>49426</v>
      </c>
      <c r="E625" s="61"/>
      <c r="F625" s="59" t="s">
        <v>55</v>
      </c>
      <c r="G625" s="59" t="s">
        <v>49</v>
      </c>
      <c r="H625" s="59" t="s">
        <v>55</v>
      </c>
      <c r="I625" s="59" t="s">
        <v>49</v>
      </c>
      <c r="J625" s="59" t="s">
        <v>55</v>
      </c>
      <c r="K625" s="59" t="s">
        <v>60</v>
      </c>
      <c r="L625" s="59" t="s">
        <v>56</v>
      </c>
      <c r="M625" s="62" t="e">
        <f>IF(OR(L625="",I625="",K625="",G625=""),"",INDEX([1]Equations!U:U,MATCH(_xlfn.CONCAT(K625,L625,I625,G625),[1]Equations!O:O,0)))</f>
        <v>#N/A</v>
      </c>
      <c r="N625" s="63" t="e">
        <f t="shared" si="9"/>
        <v>#N/A</v>
      </c>
      <c r="O625" s="59" t="s">
        <v>57</v>
      </c>
      <c r="P625" s="64"/>
    </row>
    <row r="626" spans="1:16" x14ac:dyDescent="0.3">
      <c r="A626" s="59" t="s">
        <v>670</v>
      </c>
      <c r="B626" s="60" t="s">
        <v>54</v>
      </c>
      <c r="C626" s="60" t="s">
        <v>46</v>
      </c>
      <c r="D626" s="60">
        <v>49426</v>
      </c>
      <c r="E626" s="61"/>
      <c r="F626" s="59" t="s">
        <v>55</v>
      </c>
      <c r="G626" s="59" t="s">
        <v>49</v>
      </c>
      <c r="H626" s="59" t="s">
        <v>55</v>
      </c>
      <c r="I626" s="59" t="s">
        <v>49</v>
      </c>
      <c r="J626" s="59" t="s">
        <v>55</v>
      </c>
      <c r="K626" s="59" t="s">
        <v>60</v>
      </c>
      <c r="L626" s="59" t="s">
        <v>56</v>
      </c>
      <c r="M626" s="62" t="e">
        <f>IF(OR(L626="",I626="",K626="",G626=""),"",INDEX([1]Equations!U:U,MATCH(_xlfn.CONCAT(K626,L626,I626,G626),[1]Equations!O:O,0)))</f>
        <v>#N/A</v>
      </c>
      <c r="N626" s="63" t="e">
        <f t="shared" si="9"/>
        <v>#N/A</v>
      </c>
      <c r="O626" s="59" t="s">
        <v>57</v>
      </c>
      <c r="P626" s="64"/>
    </row>
    <row r="627" spans="1:16" ht="26.4" x14ac:dyDescent="0.3">
      <c r="A627" s="59" t="s">
        <v>671</v>
      </c>
      <c r="B627" s="60" t="s">
        <v>54</v>
      </c>
      <c r="C627" s="60" t="s">
        <v>46</v>
      </c>
      <c r="D627" s="60">
        <v>49426</v>
      </c>
      <c r="E627" s="61"/>
      <c r="F627" s="59" t="s">
        <v>55</v>
      </c>
      <c r="G627" s="59" t="s">
        <v>49</v>
      </c>
      <c r="H627" s="59" t="s">
        <v>55</v>
      </c>
      <c r="I627" s="59" t="s">
        <v>49</v>
      </c>
      <c r="J627" s="59" t="s">
        <v>55</v>
      </c>
      <c r="K627" s="59" t="s">
        <v>49</v>
      </c>
      <c r="L627" s="59" t="s">
        <v>56</v>
      </c>
      <c r="M627" s="62" t="str">
        <f>IF(OR(L627="",I627="",K627="",G627=""),"",INDEX([1]Equations!U:U,MATCH(_xlfn.CONCAT(K627,L627,I627,G627),[1]Equations!O:O,0)))</f>
        <v>Non-Lead</v>
      </c>
      <c r="N627" s="63" t="str">
        <f t="shared" si="9"/>
        <v>Replacement Not Required</v>
      </c>
      <c r="O627" s="59" t="s">
        <v>57</v>
      </c>
      <c r="P627" s="64"/>
    </row>
    <row r="628" spans="1:16" x14ac:dyDescent="0.3">
      <c r="A628" s="59" t="s">
        <v>672</v>
      </c>
      <c r="B628" s="60" t="s">
        <v>54</v>
      </c>
      <c r="C628" s="60" t="s">
        <v>46</v>
      </c>
      <c r="D628" s="60">
        <v>49426</v>
      </c>
      <c r="E628" s="61"/>
      <c r="F628" s="59" t="s">
        <v>55</v>
      </c>
      <c r="G628" s="59" t="s">
        <v>49</v>
      </c>
      <c r="H628" s="59" t="s">
        <v>55</v>
      </c>
      <c r="I628" s="59" t="s">
        <v>49</v>
      </c>
      <c r="J628" s="59" t="s">
        <v>55</v>
      </c>
      <c r="K628" s="59" t="s">
        <v>60</v>
      </c>
      <c r="L628" s="59" t="s">
        <v>56</v>
      </c>
      <c r="M628" s="62" t="e">
        <f>IF(OR(L628="",I628="",K628="",G628=""),"",INDEX([1]Equations!U:U,MATCH(_xlfn.CONCAT(K628,L628,I628,G628),[1]Equations!O:O,0)))</f>
        <v>#N/A</v>
      </c>
      <c r="N628" s="63" t="e">
        <f t="shared" si="9"/>
        <v>#N/A</v>
      </c>
      <c r="O628" s="59" t="s">
        <v>57</v>
      </c>
      <c r="P628" s="64"/>
    </row>
    <row r="629" spans="1:16" ht="26.4" x14ac:dyDescent="0.3">
      <c r="A629" s="59" t="s">
        <v>673</v>
      </c>
      <c r="B629" s="60" t="s">
        <v>54</v>
      </c>
      <c r="C629" s="60" t="s">
        <v>46</v>
      </c>
      <c r="D629" s="60">
        <v>49426</v>
      </c>
      <c r="E629" s="61"/>
      <c r="F629" s="59" t="s">
        <v>55</v>
      </c>
      <c r="G629" s="59" t="s">
        <v>49</v>
      </c>
      <c r="H629" s="59" t="s">
        <v>55</v>
      </c>
      <c r="I629" s="59" t="s">
        <v>49</v>
      </c>
      <c r="J629" s="59" t="s">
        <v>55</v>
      </c>
      <c r="K629" s="59" t="s">
        <v>49</v>
      </c>
      <c r="L629" s="59" t="s">
        <v>56</v>
      </c>
      <c r="M629" s="62" t="str">
        <f>IF(OR(L629="",I629="",K629="",G629=""),"",INDEX([1]Equations!U:U,MATCH(_xlfn.CONCAT(K629,L629,I629,G629),[1]Equations!O:O,0)))</f>
        <v>Non-Lead</v>
      </c>
      <c r="N629" s="63" t="str">
        <f t="shared" si="9"/>
        <v>Replacement Not Required</v>
      </c>
      <c r="O629" s="59" t="s">
        <v>57</v>
      </c>
      <c r="P629" s="64"/>
    </row>
    <row r="630" spans="1:16" x14ac:dyDescent="0.3">
      <c r="A630" s="59" t="s">
        <v>674</v>
      </c>
      <c r="B630" s="60" t="s">
        <v>54</v>
      </c>
      <c r="C630" s="60" t="s">
        <v>46</v>
      </c>
      <c r="D630" s="60">
        <v>49426</v>
      </c>
      <c r="E630" s="61"/>
      <c r="F630" s="59" t="s">
        <v>55</v>
      </c>
      <c r="G630" s="59" t="s">
        <v>49</v>
      </c>
      <c r="H630" s="59" t="s">
        <v>55</v>
      </c>
      <c r="I630" s="59" t="s">
        <v>49</v>
      </c>
      <c r="J630" s="59" t="s">
        <v>55</v>
      </c>
      <c r="K630" s="59" t="s">
        <v>60</v>
      </c>
      <c r="L630" s="59" t="s">
        <v>56</v>
      </c>
      <c r="M630" s="62" t="e">
        <f>IF(OR(L630="",I630="",K630="",G630=""),"",INDEX([1]Equations!U:U,MATCH(_xlfn.CONCAT(K630,L630,I630,G630),[1]Equations!O:O,0)))</f>
        <v>#N/A</v>
      </c>
      <c r="N630" s="63" t="e">
        <f t="shared" si="9"/>
        <v>#N/A</v>
      </c>
      <c r="O630" s="59" t="s">
        <v>57</v>
      </c>
      <c r="P630" s="64"/>
    </row>
    <row r="631" spans="1:16" ht="26.4" x14ac:dyDescent="0.3">
      <c r="A631" s="59" t="s">
        <v>675</v>
      </c>
      <c r="B631" s="60" t="s">
        <v>54</v>
      </c>
      <c r="C631" s="60" t="s">
        <v>46</v>
      </c>
      <c r="D631" s="60">
        <v>49426</v>
      </c>
      <c r="E631" s="61"/>
      <c r="F631" s="59" t="s">
        <v>55</v>
      </c>
      <c r="G631" s="59" t="s">
        <v>49</v>
      </c>
      <c r="H631" s="59" t="s">
        <v>55</v>
      </c>
      <c r="I631" s="59" t="s">
        <v>49</v>
      </c>
      <c r="J631" s="59" t="s">
        <v>55</v>
      </c>
      <c r="K631" s="59" t="s">
        <v>49</v>
      </c>
      <c r="L631" s="59" t="s">
        <v>56</v>
      </c>
      <c r="M631" s="62" t="str">
        <f>IF(OR(L631="",I631="",K631="",G631=""),"",INDEX([1]Equations!U:U,MATCH(_xlfn.CONCAT(K631,L631,I631,G631),[1]Equations!O:O,0)))</f>
        <v>Non-Lead</v>
      </c>
      <c r="N631" s="63" t="str">
        <f t="shared" si="9"/>
        <v>Replacement Not Required</v>
      </c>
      <c r="O631" s="59" t="s">
        <v>57</v>
      </c>
      <c r="P631" s="64"/>
    </row>
    <row r="632" spans="1:16" ht="26.4" x14ac:dyDescent="0.3">
      <c r="A632" s="59" t="s">
        <v>676</v>
      </c>
      <c r="B632" s="60" t="s">
        <v>54</v>
      </c>
      <c r="C632" s="60" t="s">
        <v>46</v>
      </c>
      <c r="D632" s="60">
        <v>49426</v>
      </c>
      <c r="E632" s="61"/>
      <c r="F632" s="59" t="s">
        <v>55</v>
      </c>
      <c r="G632" s="59" t="s">
        <v>49</v>
      </c>
      <c r="H632" s="59" t="s">
        <v>55</v>
      </c>
      <c r="I632" s="59" t="s">
        <v>49</v>
      </c>
      <c r="J632" s="59" t="s">
        <v>55</v>
      </c>
      <c r="K632" s="59" t="s">
        <v>49</v>
      </c>
      <c r="L632" s="59" t="s">
        <v>56</v>
      </c>
      <c r="M632" s="62" t="str">
        <f>IF(OR(L632="",I632="",K632="",G632=""),"",INDEX([1]Equations!U:U,MATCH(_xlfn.CONCAT(K632,L632,I632,G632),[1]Equations!O:O,0)))</f>
        <v>Non-Lead</v>
      </c>
      <c r="N632" s="63" t="str">
        <f t="shared" si="9"/>
        <v>Replacement Not Required</v>
      </c>
      <c r="O632" s="59" t="s">
        <v>57</v>
      </c>
      <c r="P632" s="64"/>
    </row>
    <row r="633" spans="1:16" ht="26.4" x14ac:dyDescent="0.3">
      <c r="A633" s="59" t="s">
        <v>677</v>
      </c>
      <c r="B633" s="60" t="s">
        <v>54</v>
      </c>
      <c r="C633" s="60" t="s">
        <v>46</v>
      </c>
      <c r="D633" s="60">
        <v>49426</v>
      </c>
      <c r="E633" s="61"/>
      <c r="F633" s="59" t="s">
        <v>55</v>
      </c>
      <c r="G633" s="59" t="s">
        <v>49</v>
      </c>
      <c r="H633" s="59" t="s">
        <v>55</v>
      </c>
      <c r="I633" s="59" t="s">
        <v>49</v>
      </c>
      <c r="J633" s="59" t="s">
        <v>55</v>
      </c>
      <c r="K633" s="59" t="s">
        <v>49</v>
      </c>
      <c r="L633" s="59" t="s">
        <v>56</v>
      </c>
      <c r="M633" s="62" t="str">
        <f>IF(OR(L633="",I633="",K633="",G633=""),"",INDEX([1]Equations!U:U,MATCH(_xlfn.CONCAT(K633,L633,I633,G633),[1]Equations!O:O,0)))</f>
        <v>Non-Lead</v>
      </c>
      <c r="N633" s="63" t="str">
        <f t="shared" si="9"/>
        <v>Replacement Not Required</v>
      </c>
      <c r="O633" s="59" t="s">
        <v>57</v>
      </c>
      <c r="P633" s="64"/>
    </row>
    <row r="634" spans="1:16" ht="26.4" x14ac:dyDescent="0.3">
      <c r="A634" s="59" t="s">
        <v>678</v>
      </c>
      <c r="B634" s="60" t="s">
        <v>54</v>
      </c>
      <c r="C634" s="60" t="s">
        <v>46</v>
      </c>
      <c r="D634" s="60">
        <v>49426</v>
      </c>
      <c r="E634" s="61"/>
      <c r="F634" s="59" t="s">
        <v>55</v>
      </c>
      <c r="G634" s="59" t="s">
        <v>49</v>
      </c>
      <c r="H634" s="59" t="s">
        <v>55</v>
      </c>
      <c r="I634" s="59" t="s">
        <v>49</v>
      </c>
      <c r="J634" s="59" t="s">
        <v>55</v>
      </c>
      <c r="K634" s="59" t="s">
        <v>49</v>
      </c>
      <c r="L634" s="59" t="s">
        <v>56</v>
      </c>
      <c r="M634" s="62" t="str">
        <f>IF(OR(L634="",I634="",K634="",G634=""),"",INDEX([1]Equations!U:U,MATCH(_xlfn.CONCAT(K634,L634,I634,G634),[1]Equations!O:O,0)))</f>
        <v>Non-Lead</v>
      </c>
      <c r="N634" s="63" t="str">
        <f t="shared" si="9"/>
        <v>Replacement Not Required</v>
      </c>
      <c r="O634" s="59" t="s">
        <v>57</v>
      </c>
      <c r="P634" s="64"/>
    </row>
    <row r="635" spans="1:16" ht="26.4" x14ac:dyDescent="0.3">
      <c r="A635" s="59" t="s">
        <v>679</v>
      </c>
      <c r="B635" s="60" t="s">
        <v>54</v>
      </c>
      <c r="C635" s="60" t="s">
        <v>46</v>
      </c>
      <c r="D635" s="60">
        <v>49426</v>
      </c>
      <c r="E635" s="61"/>
      <c r="F635" s="59" t="s">
        <v>55</v>
      </c>
      <c r="G635" s="59" t="s">
        <v>49</v>
      </c>
      <c r="H635" s="59" t="s">
        <v>55</v>
      </c>
      <c r="I635" s="59" t="s">
        <v>49</v>
      </c>
      <c r="J635" s="59" t="s">
        <v>55</v>
      </c>
      <c r="K635" s="59" t="s">
        <v>49</v>
      </c>
      <c r="L635" s="59" t="s">
        <v>56</v>
      </c>
      <c r="M635" s="62" t="str">
        <f>IF(OR(L635="",I635="",K635="",G635=""),"",INDEX([1]Equations!U:U,MATCH(_xlfn.CONCAT(K635,L635,I635,G635),[1]Equations!O:O,0)))</f>
        <v>Non-Lead</v>
      </c>
      <c r="N635" s="63" t="str">
        <f t="shared" si="9"/>
        <v>Replacement Not Required</v>
      </c>
      <c r="O635" s="59" t="s">
        <v>57</v>
      </c>
      <c r="P635" s="64"/>
    </row>
    <row r="636" spans="1:16" ht="26.4" x14ac:dyDescent="0.3">
      <c r="A636" s="59" t="s">
        <v>680</v>
      </c>
      <c r="B636" s="60" t="s">
        <v>54</v>
      </c>
      <c r="C636" s="60" t="s">
        <v>46</v>
      </c>
      <c r="D636" s="60">
        <v>49426</v>
      </c>
      <c r="E636" s="61"/>
      <c r="F636" s="59" t="s">
        <v>55</v>
      </c>
      <c r="G636" s="59" t="s">
        <v>49</v>
      </c>
      <c r="H636" s="59" t="s">
        <v>55</v>
      </c>
      <c r="I636" s="59" t="s">
        <v>49</v>
      </c>
      <c r="J636" s="59" t="s">
        <v>55</v>
      </c>
      <c r="K636" s="59" t="s">
        <v>49</v>
      </c>
      <c r="L636" s="59" t="s">
        <v>56</v>
      </c>
      <c r="M636" s="62" t="str">
        <f>IF(OR(L636="",I636="",K636="",G636=""),"",INDEX([1]Equations!U:U,MATCH(_xlfn.CONCAT(K636,L636,I636,G636),[1]Equations!O:O,0)))</f>
        <v>Non-Lead</v>
      </c>
      <c r="N636" s="63" t="str">
        <f t="shared" si="9"/>
        <v>Replacement Not Required</v>
      </c>
      <c r="O636" s="59" t="s">
        <v>57</v>
      </c>
      <c r="P636" s="64"/>
    </row>
    <row r="637" spans="1:16" ht="26.4" x14ac:dyDescent="0.3">
      <c r="A637" s="59" t="s">
        <v>681</v>
      </c>
      <c r="B637" s="60" t="s">
        <v>54</v>
      </c>
      <c r="C637" s="60" t="s">
        <v>46</v>
      </c>
      <c r="D637" s="60">
        <v>49426</v>
      </c>
      <c r="E637" s="61"/>
      <c r="F637" s="59" t="s">
        <v>55</v>
      </c>
      <c r="G637" s="59" t="s">
        <v>49</v>
      </c>
      <c r="H637" s="59" t="s">
        <v>55</v>
      </c>
      <c r="I637" s="59" t="s">
        <v>49</v>
      </c>
      <c r="J637" s="59" t="s">
        <v>55</v>
      </c>
      <c r="K637" s="59" t="s">
        <v>49</v>
      </c>
      <c r="L637" s="59" t="s">
        <v>56</v>
      </c>
      <c r="M637" s="62" t="str">
        <f>IF(OR(L637="",I637="",K637="",G637=""),"",INDEX([1]Equations!U:U,MATCH(_xlfn.CONCAT(K637,L637,I637,G637),[1]Equations!O:O,0)))</f>
        <v>Non-Lead</v>
      </c>
      <c r="N637" s="63" t="str">
        <f t="shared" si="9"/>
        <v>Replacement Not Required</v>
      </c>
      <c r="O637" s="59" t="s">
        <v>57</v>
      </c>
      <c r="P637" s="64"/>
    </row>
    <row r="638" spans="1:16" ht="26.4" x14ac:dyDescent="0.3">
      <c r="A638" s="59" t="s">
        <v>682</v>
      </c>
      <c r="B638" s="60" t="s">
        <v>54</v>
      </c>
      <c r="C638" s="60" t="s">
        <v>46</v>
      </c>
      <c r="D638" s="60">
        <v>49426</v>
      </c>
      <c r="E638" s="61"/>
      <c r="F638" s="59" t="s">
        <v>55</v>
      </c>
      <c r="G638" s="59" t="s">
        <v>49</v>
      </c>
      <c r="H638" s="59" t="s">
        <v>55</v>
      </c>
      <c r="I638" s="59" t="s">
        <v>49</v>
      </c>
      <c r="J638" s="59" t="s">
        <v>55</v>
      </c>
      <c r="K638" s="59" t="s">
        <v>49</v>
      </c>
      <c r="L638" s="59" t="s">
        <v>56</v>
      </c>
      <c r="M638" s="62" t="str">
        <f>IF(OR(L638="",I638="",K638="",G638=""),"",INDEX([1]Equations!U:U,MATCH(_xlfn.CONCAT(K638,L638,I638,G638),[1]Equations!O:O,0)))</f>
        <v>Non-Lead</v>
      </c>
      <c r="N638" s="63" t="str">
        <f t="shared" si="9"/>
        <v>Replacement Not Required</v>
      </c>
      <c r="O638" s="59" t="s">
        <v>57</v>
      </c>
      <c r="P638" s="64"/>
    </row>
    <row r="639" spans="1:16" ht="26.4" x14ac:dyDescent="0.3">
      <c r="A639" s="59" t="s">
        <v>683</v>
      </c>
      <c r="B639" s="60" t="s">
        <v>54</v>
      </c>
      <c r="C639" s="60" t="s">
        <v>46</v>
      </c>
      <c r="D639" s="60">
        <v>49426</v>
      </c>
      <c r="E639" s="61"/>
      <c r="F639" s="59" t="s">
        <v>55</v>
      </c>
      <c r="G639" s="59" t="s">
        <v>49</v>
      </c>
      <c r="H639" s="59" t="s">
        <v>55</v>
      </c>
      <c r="I639" s="59" t="s">
        <v>49</v>
      </c>
      <c r="J639" s="59" t="s">
        <v>55</v>
      </c>
      <c r="K639" s="59" t="s">
        <v>49</v>
      </c>
      <c r="L639" s="59" t="s">
        <v>56</v>
      </c>
      <c r="M639" s="62" t="str">
        <f>IF(OR(L639="",I639="",K639="",G639=""),"",INDEX([1]Equations!U:U,MATCH(_xlfn.CONCAT(K639,L639,I639,G639),[1]Equations!O:O,0)))</f>
        <v>Non-Lead</v>
      </c>
      <c r="N639" s="63" t="str">
        <f t="shared" si="9"/>
        <v>Replacement Not Required</v>
      </c>
      <c r="O639" s="59" t="s">
        <v>57</v>
      </c>
      <c r="P639" s="64"/>
    </row>
    <row r="640" spans="1:16" x14ac:dyDescent="0.3">
      <c r="A640" s="59" t="s">
        <v>684</v>
      </c>
      <c r="B640" s="60" t="s">
        <v>54</v>
      </c>
      <c r="C640" s="60" t="s">
        <v>46</v>
      </c>
      <c r="D640" s="60">
        <v>49426</v>
      </c>
      <c r="E640" s="61"/>
      <c r="F640" s="59" t="s">
        <v>55</v>
      </c>
      <c r="G640" s="59" t="s">
        <v>49</v>
      </c>
      <c r="H640" s="59" t="s">
        <v>55</v>
      </c>
      <c r="I640" s="59" t="s">
        <v>49</v>
      </c>
      <c r="J640" s="59" t="s">
        <v>55</v>
      </c>
      <c r="K640" s="59" t="s">
        <v>60</v>
      </c>
      <c r="L640" s="59" t="s">
        <v>56</v>
      </c>
      <c r="M640" s="62" t="e">
        <f>IF(OR(L640="",I640="",K640="",G640=""),"",INDEX([1]Equations!U:U,MATCH(_xlfn.CONCAT(K640,L640,I640,G640),[1]Equations!O:O,0)))</f>
        <v>#N/A</v>
      </c>
      <c r="N640" s="63" t="e">
        <f t="shared" si="9"/>
        <v>#N/A</v>
      </c>
      <c r="O640" s="59" t="s">
        <v>57</v>
      </c>
      <c r="P640" s="64"/>
    </row>
    <row r="641" spans="1:16" x14ac:dyDescent="0.3">
      <c r="A641" s="59" t="s">
        <v>685</v>
      </c>
      <c r="B641" s="60" t="s">
        <v>54</v>
      </c>
      <c r="C641" s="60" t="s">
        <v>46</v>
      </c>
      <c r="D641" s="60">
        <v>49426</v>
      </c>
      <c r="E641" s="61"/>
      <c r="F641" s="59" t="s">
        <v>55</v>
      </c>
      <c r="G641" s="59" t="s">
        <v>49</v>
      </c>
      <c r="H641" s="59" t="s">
        <v>55</v>
      </c>
      <c r="I641" s="59" t="s">
        <v>49</v>
      </c>
      <c r="J641" s="59" t="s">
        <v>55</v>
      </c>
      <c r="K641" s="59" t="s">
        <v>60</v>
      </c>
      <c r="L641" s="59" t="s">
        <v>56</v>
      </c>
      <c r="M641" s="62" t="e">
        <f>IF(OR(L641="",I641="",K641="",G641=""),"",INDEX([1]Equations!U:U,MATCH(_xlfn.CONCAT(K641,L641,I641,G641),[1]Equations!O:O,0)))</f>
        <v>#N/A</v>
      </c>
      <c r="N641" s="63" t="e">
        <f t="shared" si="9"/>
        <v>#N/A</v>
      </c>
      <c r="O641" s="59" t="s">
        <v>57</v>
      </c>
      <c r="P641" s="64"/>
    </row>
    <row r="642" spans="1:16" x14ac:dyDescent="0.3">
      <c r="A642" s="59" t="s">
        <v>686</v>
      </c>
      <c r="B642" s="60" t="s">
        <v>54</v>
      </c>
      <c r="C642" s="60" t="s">
        <v>46</v>
      </c>
      <c r="D642" s="60">
        <v>49426</v>
      </c>
      <c r="E642" s="61"/>
      <c r="F642" s="59" t="s">
        <v>55</v>
      </c>
      <c r="G642" s="59" t="s">
        <v>49</v>
      </c>
      <c r="H642" s="59" t="s">
        <v>55</v>
      </c>
      <c r="I642" s="59" t="s">
        <v>49</v>
      </c>
      <c r="J642" s="59" t="s">
        <v>55</v>
      </c>
      <c r="K642" s="59" t="s">
        <v>60</v>
      </c>
      <c r="L642" s="59" t="s">
        <v>56</v>
      </c>
      <c r="M642" s="62" t="e">
        <f>IF(OR(L642="",I642="",K642="",G642=""),"",INDEX([1]Equations!U:U,MATCH(_xlfn.CONCAT(K642,L642,I642,G642),[1]Equations!O:O,0)))</f>
        <v>#N/A</v>
      </c>
      <c r="N642" s="63" t="e">
        <f t="shared" si="9"/>
        <v>#N/A</v>
      </c>
      <c r="O642" s="59" t="s">
        <v>57</v>
      </c>
      <c r="P642" s="64"/>
    </row>
    <row r="643" spans="1:16" x14ac:dyDescent="0.3">
      <c r="A643" s="59" t="s">
        <v>687</v>
      </c>
      <c r="B643" s="60" t="s">
        <v>54</v>
      </c>
      <c r="C643" s="60" t="s">
        <v>46</v>
      </c>
      <c r="D643" s="60">
        <v>49426</v>
      </c>
      <c r="E643" s="61"/>
      <c r="F643" s="59" t="s">
        <v>55</v>
      </c>
      <c r="G643" s="59" t="s">
        <v>49</v>
      </c>
      <c r="H643" s="59" t="s">
        <v>55</v>
      </c>
      <c r="I643" s="59" t="s">
        <v>49</v>
      </c>
      <c r="J643" s="59" t="s">
        <v>55</v>
      </c>
      <c r="K643" s="59" t="s">
        <v>60</v>
      </c>
      <c r="L643" s="59" t="s">
        <v>56</v>
      </c>
      <c r="M643" s="62" t="e">
        <f>IF(OR(L643="",I643="",K643="",G643=""),"",INDEX([1]Equations!U:U,MATCH(_xlfn.CONCAT(K643,L643,I643,G643),[1]Equations!O:O,0)))</f>
        <v>#N/A</v>
      </c>
      <c r="N643" s="63" t="e">
        <f t="shared" si="9"/>
        <v>#N/A</v>
      </c>
      <c r="O643" s="59" t="s">
        <v>57</v>
      </c>
      <c r="P643" s="64"/>
    </row>
    <row r="644" spans="1:16" ht="26.4" x14ac:dyDescent="0.3">
      <c r="A644" s="59" t="s">
        <v>688</v>
      </c>
      <c r="B644" s="60" t="s">
        <v>54</v>
      </c>
      <c r="C644" s="60" t="s">
        <v>46</v>
      </c>
      <c r="D644" s="60">
        <v>49426</v>
      </c>
      <c r="E644" s="61"/>
      <c r="F644" s="59" t="s">
        <v>55</v>
      </c>
      <c r="G644" s="59" t="s">
        <v>49</v>
      </c>
      <c r="H644" s="59" t="s">
        <v>55</v>
      </c>
      <c r="I644" s="59" t="s">
        <v>49</v>
      </c>
      <c r="J644" s="59" t="s">
        <v>55</v>
      </c>
      <c r="K644" s="59" t="s">
        <v>49</v>
      </c>
      <c r="L644" s="59" t="s">
        <v>56</v>
      </c>
      <c r="M644" s="62" t="str">
        <f>IF(OR(L644="",I644="",K644="",G644=""),"",INDEX([1]Equations!U:U,MATCH(_xlfn.CONCAT(K644,L644,I644,G644),[1]Equations!O:O,0)))</f>
        <v>Non-Lead</v>
      </c>
      <c r="N644" s="63" t="str">
        <f t="shared" si="9"/>
        <v>Replacement Not Required</v>
      </c>
      <c r="O644" s="59" t="s">
        <v>57</v>
      </c>
      <c r="P644" s="64"/>
    </row>
    <row r="645" spans="1:16" ht="26.4" x14ac:dyDescent="0.3">
      <c r="A645" s="59" t="s">
        <v>689</v>
      </c>
      <c r="B645" s="60" t="s">
        <v>54</v>
      </c>
      <c r="C645" s="60" t="s">
        <v>46</v>
      </c>
      <c r="D645" s="60">
        <v>49426</v>
      </c>
      <c r="E645" s="61"/>
      <c r="F645" s="59" t="s">
        <v>55</v>
      </c>
      <c r="G645" s="59" t="s">
        <v>49</v>
      </c>
      <c r="H645" s="59" t="s">
        <v>55</v>
      </c>
      <c r="I645" s="59" t="s">
        <v>49</v>
      </c>
      <c r="J645" s="59" t="s">
        <v>55</v>
      </c>
      <c r="K645" s="59" t="s">
        <v>49</v>
      </c>
      <c r="L645" s="59" t="s">
        <v>56</v>
      </c>
      <c r="M645" s="62" t="str">
        <f>IF(OR(L645="",I645="",K645="",G645=""),"",INDEX([1]Equations!U:U,MATCH(_xlfn.CONCAT(K645,L645,I645,G645),[1]Equations!O:O,0)))</f>
        <v>Non-Lead</v>
      </c>
      <c r="N645" s="63" t="str">
        <f t="shared" si="9"/>
        <v>Replacement Not Required</v>
      </c>
      <c r="O645" s="59" t="s">
        <v>57</v>
      </c>
      <c r="P645" s="64"/>
    </row>
    <row r="646" spans="1:16" ht="26.4" x14ac:dyDescent="0.3">
      <c r="A646" s="59" t="s">
        <v>689</v>
      </c>
      <c r="B646" s="60" t="s">
        <v>54</v>
      </c>
      <c r="C646" s="60" t="s">
        <v>46</v>
      </c>
      <c r="D646" s="60">
        <v>49426</v>
      </c>
      <c r="E646" s="61"/>
      <c r="F646" s="59" t="s">
        <v>55</v>
      </c>
      <c r="G646" s="59" t="s">
        <v>49</v>
      </c>
      <c r="H646" s="59" t="s">
        <v>55</v>
      </c>
      <c r="I646" s="59" t="s">
        <v>49</v>
      </c>
      <c r="J646" s="59" t="s">
        <v>55</v>
      </c>
      <c r="K646" s="59" t="s">
        <v>49</v>
      </c>
      <c r="L646" s="59" t="s">
        <v>56</v>
      </c>
      <c r="M646" s="62" t="str">
        <f>IF(OR(L646="",I646="",K646="",G646=""),"",INDEX([1]Equations!U:U,MATCH(_xlfn.CONCAT(K646,L646,I646,G646),[1]Equations!O:O,0)))</f>
        <v>Non-Lead</v>
      </c>
      <c r="N646" s="63" t="str">
        <f t="shared" si="9"/>
        <v>Replacement Not Required</v>
      </c>
      <c r="O646" s="59" t="s">
        <v>57</v>
      </c>
      <c r="P646" s="64"/>
    </row>
    <row r="647" spans="1:16" ht="26.4" x14ac:dyDescent="0.3">
      <c r="A647" s="59" t="s">
        <v>690</v>
      </c>
      <c r="B647" s="60" t="s">
        <v>54</v>
      </c>
      <c r="C647" s="60" t="s">
        <v>46</v>
      </c>
      <c r="D647" s="60">
        <v>49426</v>
      </c>
      <c r="E647" s="61"/>
      <c r="F647" s="59" t="s">
        <v>55</v>
      </c>
      <c r="G647" s="59" t="s">
        <v>49</v>
      </c>
      <c r="H647" s="59" t="s">
        <v>55</v>
      </c>
      <c r="I647" s="59" t="s">
        <v>49</v>
      </c>
      <c r="J647" s="59" t="s">
        <v>55</v>
      </c>
      <c r="K647" s="59" t="s">
        <v>49</v>
      </c>
      <c r="L647" s="59" t="s">
        <v>56</v>
      </c>
      <c r="M647" s="62" t="str">
        <f>IF(OR(L647="",I647="",K647="",G647=""),"",INDEX([1]Equations!U:U,MATCH(_xlfn.CONCAT(K647,L647,I647,G647),[1]Equations!O:O,0)))</f>
        <v>Non-Lead</v>
      </c>
      <c r="N647" s="63" t="str">
        <f t="shared" si="9"/>
        <v>Replacement Not Required</v>
      </c>
      <c r="O647" s="59" t="s">
        <v>57</v>
      </c>
      <c r="P647" s="64"/>
    </row>
    <row r="648" spans="1:16" ht="26.4" x14ac:dyDescent="0.3">
      <c r="A648" s="59" t="s">
        <v>691</v>
      </c>
      <c r="B648" s="60" t="s">
        <v>54</v>
      </c>
      <c r="C648" s="60" t="s">
        <v>46</v>
      </c>
      <c r="D648" s="60">
        <v>49426</v>
      </c>
      <c r="E648" s="61"/>
      <c r="F648" s="59" t="s">
        <v>55</v>
      </c>
      <c r="G648" s="59" t="s">
        <v>49</v>
      </c>
      <c r="H648" s="59" t="s">
        <v>55</v>
      </c>
      <c r="I648" s="59" t="s">
        <v>49</v>
      </c>
      <c r="J648" s="59" t="s">
        <v>55</v>
      </c>
      <c r="K648" s="59" t="s">
        <v>49</v>
      </c>
      <c r="L648" s="59" t="s">
        <v>56</v>
      </c>
      <c r="M648" s="62" t="str">
        <f>IF(OR(L648="",I648="",K648="",G648=""),"",INDEX([1]Equations!U:U,MATCH(_xlfn.CONCAT(K648,L648,I648,G648),[1]Equations!O:O,0)))</f>
        <v>Non-Lead</v>
      </c>
      <c r="N648" s="63" t="str">
        <f t="shared" si="9"/>
        <v>Replacement Not Required</v>
      </c>
      <c r="O648" s="59" t="s">
        <v>57</v>
      </c>
      <c r="P648" s="64"/>
    </row>
    <row r="649" spans="1:16" ht="26.4" x14ac:dyDescent="0.3">
      <c r="A649" s="59" t="s">
        <v>692</v>
      </c>
      <c r="B649" s="60" t="s">
        <v>54</v>
      </c>
      <c r="C649" s="60" t="s">
        <v>46</v>
      </c>
      <c r="D649" s="60">
        <v>49426</v>
      </c>
      <c r="E649" s="61"/>
      <c r="F649" s="59" t="s">
        <v>55</v>
      </c>
      <c r="G649" s="59" t="s">
        <v>49</v>
      </c>
      <c r="H649" s="59" t="s">
        <v>55</v>
      </c>
      <c r="I649" s="59" t="s">
        <v>49</v>
      </c>
      <c r="J649" s="59" t="s">
        <v>55</v>
      </c>
      <c r="K649" s="59" t="s">
        <v>49</v>
      </c>
      <c r="L649" s="59" t="s">
        <v>56</v>
      </c>
      <c r="M649" s="62" t="str">
        <f>IF(OR(L649="",I649="",K649="",G649=""),"",INDEX([1]Equations!U:U,MATCH(_xlfn.CONCAT(K649,L649,I649,G649),[1]Equations!O:O,0)))</f>
        <v>Non-Lead</v>
      </c>
      <c r="N649" s="63" t="str">
        <f t="shared" si="9"/>
        <v>Replacement Not Required</v>
      </c>
      <c r="O649" s="59" t="s">
        <v>57</v>
      </c>
      <c r="P649" s="64"/>
    </row>
    <row r="650" spans="1:16" ht="26.4" x14ac:dyDescent="0.3">
      <c r="A650" s="59" t="s">
        <v>693</v>
      </c>
      <c r="B650" s="60" t="s">
        <v>54</v>
      </c>
      <c r="C650" s="60" t="s">
        <v>46</v>
      </c>
      <c r="D650" s="60">
        <v>49426</v>
      </c>
      <c r="E650" s="61"/>
      <c r="F650" s="59" t="s">
        <v>55</v>
      </c>
      <c r="G650" s="59" t="s">
        <v>49</v>
      </c>
      <c r="H650" s="59" t="s">
        <v>55</v>
      </c>
      <c r="I650" s="59" t="s">
        <v>49</v>
      </c>
      <c r="J650" s="59" t="s">
        <v>55</v>
      </c>
      <c r="K650" s="59" t="s">
        <v>49</v>
      </c>
      <c r="L650" s="59" t="s">
        <v>56</v>
      </c>
      <c r="M650" s="62" t="str">
        <f>IF(OR(L650="",I650="",K650="",G650=""),"",INDEX([1]Equations!U:U,MATCH(_xlfn.CONCAT(K650,L650,I650,G650),[1]Equations!O:O,0)))</f>
        <v>Non-Lead</v>
      </c>
      <c r="N650" s="63" t="str">
        <f t="shared" si="9"/>
        <v>Replacement Not Required</v>
      </c>
      <c r="O650" s="59" t="s">
        <v>57</v>
      </c>
      <c r="P650" s="64"/>
    </row>
    <row r="651" spans="1:16" ht="26.4" x14ac:dyDescent="0.3">
      <c r="A651" s="59" t="s">
        <v>694</v>
      </c>
      <c r="B651" s="60" t="s">
        <v>54</v>
      </c>
      <c r="C651" s="60" t="s">
        <v>46</v>
      </c>
      <c r="D651" s="60">
        <v>49426</v>
      </c>
      <c r="E651" s="61"/>
      <c r="F651" s="59" t="s">
        <v>55</v>
      </c>
      <c r="G651" s="59" t="s">
        <v>49</v>
      </c>
      <c r="H651" s="59" t="s">
        <v>55</v>
      </c>
      <c r="I651" s="59" t="s">
        <v>49</v>
      </c>
      <c r="J651" s="59" t="s">
        <v>55</v>
      </c>
      <c r="K651" s="59" t="s">
        <v>49</v>
      </c>
      <c r="L651" s="59" t="s">
        <v>56</v>
      </c>
      <c r="M651" s="62" t="str">
        <f>IF(OR(L651="",I651="",K651="",G651=""),"",INDEX([1]Equations!U:U,MATCH(_xlfn.CONCAT(K651,L651,I651,G651),[1]Equations!O:O,0)))</f>
        <v>Non-Lead</v>
      </c>
      <c r="N651" s="63" t="str">
        <f t="shared" si="9"/>
        <v>Replacement Not Required</v>
      </c>
      <c r="O651" s="59" t="s">
        <v>57</v>
      </c>
      <c r="P651" s="64"/>
    </row>
    <row r="652" spans="1:16" ht="26.4" x14ac:dyDescent="0.3">
      <c r="A652" s="59" t="s">
        <v>695</v>
      </c>
      <c r="B652" s="60" t="s">
        <v>54</v>
      </c>
      <c r="C652" s="60" t="s">
        <v>46</v>
      </c>
      <c r="D652" s="60">
        <v>49426</v>
      </c>
      <c r="E652" s="61"/>
      <c r="F652" s="59" t="s">
        <v>55</v>
      </c>
      <c r="G652" s="59" t="s">
        <v>49</v>
      </c>
      <c r="H652" s="59" t="s">
        <v>55</v>
      </c>
      <c r="I652" s="59" t="s">
        <v>49</v>
      </c>
      <c r="J652" s="59" t="s">
        <v>55</v>
      </c>
      <c r="K652" s="59" t="s">
        <v>49</v>
      </c>
      <c r="L652" s="59" t="s">
        <v>56</v>
      </c>
      <c r="M652" s="62" t="str">
        <f>IF(OR(L652="",I652="",K652="",G652=""),"",INDEX([1]Equations!U:U,MATCH(_xlfn.CONCAT(K652,L652,I652,G652),[1]Equations!O:O,0)))</f>
        <v>Non-Lead</v>
      </c>
      <c r="N652" s="63" t="str">
        <f t="shared" si="9"/>
        <v>Replacement Not Required</v>
      </c>
      <c r="O652" s="59" t="s">
        <v>57</v>
      </c>
      <c r="P652" s="64"/>
    </row>
    <row r="653" spans="1:16" ht="26.4" x14ac:dyDescent="0.3">
      <c r="A653" s="59" t="s">
        <v>696</v>
      </c>
      <c r="B653" s="60" t="s">
        <v>54</v>
      </c>
      <c r="C653" s="60" t="s">
        <v>46</v>
      </c>
      <c r="D653" s="60">
        <v>49426</v>
      </c>
      <c r="E653" s="61"/>
      <c r="F653" s="59" t="s">
        <v>55</v>
      </c>
      <c r="G653" s="59" t="s">
        <v>49</v>
      </c>
      <c r="H653" s="59" t="s">
        <v>55</v>
      </c>
      <c r="I653" s="59" t="s">
        <v>49</v>
      </c>
      <c r="J653" s="59" t="s">
        <v>55</v>
      </c>
      <c r="K653" s="59" t="s">
        <v>49</v>
      </c>
      <c r="L653" s="59" t="s">
        <v>56</v>
      </c>
      <c r="M653" s="62" t="str">
        <f>IF(OR(L653="",I653="",K653="",G653=""),"",INDEX([1]Equations!U:U,MATCH(_xlfn.CONCAT(K653,L653,I653,G653),[1]Equations!O:O,0)))</f>
        <v>Non-Lead</v>
      </c>
      <c r="N653" s="63" t="str">
        <f t="shared" ref="N653:N716" si="10">IF(M653="","",IF(OR(M653="Galvanized Requiring Replacement",M653="Lead"),"Requires Replacement",IF(M653="Lead Status Unknown","Requires Verification","Replacement Not Required")))</f>
        <v>Replacement Not Required</v>
      </c>
      <c r="O653" s="59" t="s">
        <v>57</v>
      </c>
      <c r="P653" s="64"/>
    </row>
    <row r="654" spans="1:16" ht="26.4" x14ac:dyDescent="0.3">
      <c r="A654" s="59" t="s">
        <v>697</v>
      </c>
      <c r="B654" s="60" t="s">
        <v>54</v>
      </c>
      <c r="C654" s="60" t="s">
        <v>46</v>
      </c>
      <c r="D654" s="60">
        <v>49426</v>
      </c>
      <c r="E654" s="61"/>
      <c r="F654" s="59" t="s">
        <v>55</v>
      </c>
      <c r="G654" s="59" t="s">
        <v>49</v>
      </c>
      <c r="H654" s="59" t="s">
        <v>55</v>
      </c>
      <c r="I654" s="59" t="s">
        <v>49</v>
      </c>
      <c r="J654" s="59" t="s">
        <v>55</v>
      </c>
      <c r="K654" s="59" t="s">
        <v>49</v>
      </c>
      <c r="L654" s="59" t="s">
        <v>56</v>
      </c>
      <c r="M654" s="62" t="str">
        <f>IF(OR(L654="",I654="",K654="",G654=""),"",INDEX([1]Equations!U:U,MATCH(_xlfn.CONCAT(K654,L654,I654,G654),[1]Equations!O:O,0)))</f>
        <v>Non-Lead</v>
      </c>
      <c r="N654" s="63" t="str">
        <f t="shared" si="10"/>
        <v>Replacement Not Required</v>
      </c>
      <c r="O654" s="59" t="s">
        <v>57</v>
      </c>
      <c r="P654" s="64"/>
    </row>
    <row r="655" spans="1:16" ht="26.4" x14ac:dyDescent="0.3">
      <c r="A655" s="59" t="s">
        <v>698</v>
      </c>
      <c r="B655" s="60" t="s">
        <v>54</v>
      </c>
      <c r="C655" s="60" t="s">
        <v>46</v>
      </c>
      <c r="D655" s="60">
        <v>49426</v>
      </c>
      <c r="E655" s="61"/>
      <c r="F655" s="59" t="s">
        <v>55</v>
      </c>
      <c r="G655" s="59" t="s">
        <v>49</v>
      </c>
      <c r="H655" s="59" t="s">
        <v>55</v>
      </c>
      <c r="I655" s="59" t="s">
        <v>49</v>
      </c>
      <c r="J655" s="59" t="s">
        <v>55</v>
      </c>
      <c r="K655" s="59" t="s">
        <v>49</v>
      </c>
      <c r="L655" s="59" t="s">
        <v>56</v>
      </c>
      <c r="M655" s="62" t="str">
        <f>IF(OR(L655="",I655="",K655="",G655=""),"",INDEX([1]Equations!U:U,MATCH(_xlfn.CONCAT(K655,L655,I655,G655),[1]Equations!O:O,0)))</f>
        <v>Non-Lead</v>
      </c>
      <c r="N655" s="63" t="str">
        <f t="shared" si="10"/>
        <v>Replacement Not Required</v>
      </c>
      <c r="O655" s="59" t="s">
        <v>57</v>
      </c>
      <c r="P655" s="64"/>
    </row>
    <row r="656" spans="1:16" ht="26.4" x14ac:dyDescent="0.3">
      <c r="A656" s="59" t="s">
        <v>699</v>
      </c>
      <c r="B656" s="60" t="s">
        <v>54</v>
      </c>
      <c r="C656" s="60" t="s">
        <v>46</v>
      </c>
      <c r="D656" s="60">
        <v>49426</v>
      </c>
      <c r="E656" s="61"/>
      <c r="F656" s="59" t="s">
        <v>55</v>
      </c>
      <c r="G656" s="59" t="s">
        <v>49</v>
      </c>
      <c r="H656" s="59" t="s">
        <v>55</v>
      </c>
      <c r="I656" s="59" t="s">
        <v>49</v>
      </c>
      <c r="J656" s="59" t="s">
        <v>55</v>
      </c>
      <c r="K656" s="59" t="s">
        <v>49</v>
      </c>
      <c r="L656" s="59" t="s">
        <v>56</v>
      </c>
      <c r="M656" s="62" t="str">
        <f>IF(OR(L656="",I656="",K656="",G656=""),"",INDEX([1]Equations!U:U,MATCH(_xlfn.CONCAT(K656,L656,I656,G656),[1]Equations!O:O,0)))</f>
        <v>Non-Lead</v>
      </c>
      <c r="N656" s="63" t="str">
        <f t="shared" si="10"/>
        <v>Replacement Not Required</v>
      </c>
      <c r="O656" s="59" t="s">
        <v>57</v>
      </c>
      <c r="P656" s="64"/>
    </row>
    <row r="657" spans="1:16" ht="26.4" x14ac:dyDescent="0.3">
      <c r="A657" s="59" t="s">
        <v>700</v>
      </c>
      <c r="B657" s="60" t="s">
        <v>54</v>
      </c>
      <c r="C657" s="60" t="s">
        <v>46</v>
      </c>
      <c r="D657" s="60">
        <v>49426</v>
      </c>
      <c r="E657" s="61"/>
      <c r="F657" s="59" t="s">
        <v>55</v>
      </c>
      <c r="G657" s="59" t="s">
        <v>49</v>
      </c>
      <c r="H657" s="59" t="s">
        <v>55</v>
      </c>
      <c r="I657" s="59" t="s">
        <v>49</v>
      </c>
      <c r="J657" s="59" t="s">
        <v>55</v>
      </c>
      <c r="K657" s="59" t="s">
        <v>49</v>
      </c>
      <c r="L657" s="59" t="s">
        <v>56</v>
      </c>
      <c r="M657" s="62" t="str">
        <f>IF(OR(L657="",I657="",K657="",G657=""),"",INDEX([1]Equations!U:U,MATCH(_xlfn.CONCAT(K657,L657,I657,G657),[1]Equations!O:O,0)))</f>
        <v>Non-Lead</v>
      </c>
      <c r="N657" s="63" t="str">
        <f t="shared" si="10"/>
        <v>Replacement Not Required</v>
      </c>
      <c r="O657" s="59" t="s">
        <v>57</v>
      </c>
      <c r="P657" s="64"/>
    </row>
    <row r="658" spans="1:16" ht="26.4" x14ac:dyDescent="0.3">
      <c r="A658" s="59" t="s">
        <v>701</v>
      </c>
      <c r="B658" s="60" t="s">
        <v>54</v>
      </c>
      <c r="C658" s="60" t="s">
        <v>46</v>
      </c>
      <c r="D658" s="60">
        <v>49426</v>
      </c>
      <c r="E658" s="61"/>
      <c r="F658" s="59" t="s">
        <v>55</v>
      </c>
      <c r="G658" s="59" t="s">
        <v>49</v>
      </c>
      <c r="H658" s="59" t="s">
        <v>55</v>
      </c>
      <c r="I658" s="59" t="s">
        <v>49</v>
      </c>
      <c r="J658" s="59" t="s">
        <v>55</v>
      </c>
      <c r="K658" s="59" t="s">
        <v>49</v>
      </c>
      <c r="L658" s="59" t="s">
        <v>56</v>
      </c>
      <c r="M658" s="62" t="str">
        <f>IF(OR(L658="",I658="",K658="",G658=""),"",INDEX([1]Equations!U:U,MATCH(_xlfn.CONCAT(K658,L658,I658,G658),[1]Equations!O:O,0)))</f>
        <v>Non-Lead</v>
      </c>
      <c r="N658" s="63" t="str">
        <f t="shared" si="10"/>
        <v>Replacement Not Required</v>
      </c>
      <c r="O658" s="59" t="s">
        <v>57</v>
      </c>
      <c r="P658" s="64"/>
    </row>
    <row r="659" spans="1:16" ht="26.4" x14ac:dyDescent="0.3">
      <c r="A659" s="59" t="s">
        <v>702</v>
      </c>
      <c r="B659" s="60" t="s">
        <v>54</v>
      </c>
      <c r="C659" s="60" t="s">
        <v>46</v>
      </c>
      <c r="D659" s="60">
        <v>49426</v>
      </c>
      <c r="E659" s="61"/>
      <c r="F659" s="59" t="s">
        <v>55</v>
      </c>
      <c r="G659" s="59" t="s">
        <v>49</v>
      </c>
      <c r="H659" s="59" t="s">
        <v>55</v>
      </c>
      <c r="I659" s="59" t="s">
        <v>49</v>
      </c>
      <c r="J659" s="59" t="s">
        <v>55</v>
      </c>
      <c r="K659" s="59" t="s">
        <v>49</v>
      </c>
      <c r="L659" s="59" t="s">
        <v>56</v>
      </c>
      <c r="M659" s="62" t="str">
        <f>IF(OR(L659="",I659="",K659="",G659=""),"",INDEX([1]Equations!U:U,MATCH(_xlfn.CONCAT(K659,L659,I659,G659),[1]Equations!O:O,0)))</f>
        <v>Non-Lead</v>
      </c>
      <c r="N659" s="63" t="str">
        <f t="shared" si="10"/>
        <v>Replacement Not Required</v>
      </c>
      <c r="O659" s="59" t="s">
        <v>57</v>
      </c>
      <c r="P659" s="64"/>
    </row>
    <row r="660" spans="1:16" ht="26.4" x14ac:dyDescent="0.3">
      <c r="A660" s="59" t="s">
        <v>703</v>
      </c>
      <c r="B660" s="60" t="s">
        <v>54</v>
      </c>
      <c r="C660" s="60" t="s">
        <v>46</v>
      </c>
      <c r="D660" s="60">
        <v>49426</v>
      </c>
      <c r="E660" s="61"/>
      <c r="F660" s="59" t="s">
        <v>55</v>
      </c>
      <c r="G660" s="59" t="s">
        <v>49</v>
      </c>
      <c r="H660" s="59" t="s">
        <v>55</v>
      </c>
      <c r="I660" s="59" t="s">
        <v>49</v>
      </c>
      <c r="J660" s="59" t="s">
        <v>55</v>
      </c>
      <c r="K660" s="59" t="s">
        <v>49</v>
      </c>
      <c r="L660" s="59" t="s">
        <v>56</v>
      </c>
      <c r="M660" s="62" t="str">
        <f>IF(OR(L660="",I660="",K660="",G660=""),"",INDEX([1]Equations!U:U,MATCH(_xlfn.CONCAT(K660,L660,I660,G660),[1]Equations!O:O,0)))</f>
        <v>Non-Lead</v>
      </c>
      <c r="N660" s="63" t="str">
        <f t="shared" si="10"/>
        <v>Replacement Not Required</v>
      </c>
      <c r="O660" s="59" t="s">
        <v>57</v>
      </c>
      <c r="P660" s="64"/>
    </row>
    <row r="661" spans="1:16" ht="26.4" x14ac:dyDescent="0.3">
      <c r="A661" s="59" t="s">
        <v>704</v>
      </c>
      <c r="B661" s="60" t="s">
        <v>54</v>
      </c>
      <c r="C661" s="60" t="s">
        <v>46</v>
      </c>
      <c r="D661" s="60">
        <v>49426</v>
      </c>
      <c r="E661" s="61"/>
      <c r="F661" s="59" t="s">
        <v>55</v>
      </c>
      <c r="G661" s="59" t="s">
        <v>49</v>
      </c>
      <c r="H661" s="59" t="s">
        <v>55</v>
      </c>
      <c r="I661" s="59" t="s">
        <v>49</v>
      </c>
      <c r="J661" s="59" t="s">
        <v>55</v>
      </c>
      <c r="K661" s="59" t="s">
        <v>49</v>
      </c>
      <c r="L661" s="59" t="s">
        <v>56</v>
      </c>
      <c r="M661" s="62" t="str">
        <f>IF(OR(L661="",I661="",K661="",G661=""),"",INDEX([1]Equations!U:U,MATCH(_xlfn.CONCAT(K661,L661,I661,G661),[1]Equations!O:O,0)))</f>
        <v>Non-Lead</v>
      </c>
      <c r="N661" s="63" t="str">
        <f t="shared" si="10"/>
        <v>Replacement Not Required</v>
      </c>
      <c r="O661" s="59" t="s">
        <v>57</v>
      </c>
      <c r="P661" s="64"/>
    </row>
    <row r="662" spans="1:16" ht="26.4" x14ac:dyDescent="0.3">
      <c r="A662" s="59" t="s">
        <v>705</v>
      </c>
      <c r="B662" s="60" t="s">
        <v>54</v>
      </c>
      <c r="C662" s="60" t="s">
        <v>46</v>
      </c>
      <c r="D662" s="60">
        <v>49426</v>
      </c>
      <c r="E662" s="61"/>
      <c r="F662" s="59" t="s">
        <v>55</v>
      </c>
      <c r="G662" s="59" t="s">
        <v>49</v>
      </c>
      <c r="H662" s="59" t="s">
        <v>55</v>
      </c>
      <c r="I662" s="59" t="s">
        <v>49</v>
      </c>
      <c r="J662" s="59" t="s">
        <v>55</v>
      </c>
      <c r="K662" s="59" t="s">
        <v>49</v>
      </c>
      <c r="L662" s="59" t="s">
        <v>56</v>
      </c>
      <c r="M662" s="62" t="str">
        <f>IF(OR(L662="",I662="",K662="",G662=""),"",INDEX([1]Equations!U:U,MATCH(_xlfn.CONCAT(K662,L662,I662,G662),[1]Equations!O:O,0)))</f>
        <v>Non-Lead</v>
      </c>
      <c r="N662" s="63" t="str">
        <f t="shared" si="10"/>
        <v>Replacement Not Required</v>
      </c>
      <c r="O662" s="59" t="s">
        <v>57</v>
      </c>
      <c r="P662" s="64"/>
    </row>
    <row r="663" spans="1:16" ht="26.4" x14ac:dyDescent="0.3">
      <c r="A663" s="59" t="s">
        <v>706</v>
      </c>
      <c r="B663" s="60" t="s">
        <v>54</v>
      </c>
      <c r="C663" s="60" t="s">
        <v>46</v>
      </c>
      <c r="D663" s="60">
        <v>49426</v>
      </c>
      <c r="E663" s="61"/>
      <c r="F663" s="59" t="s">
        <v>55</v>
      </c>
      <c r="G663" s="59" t="s">
        <v>49</v>
      </c>
      <c r="H663" s="59" t="s">
        <v>55</v>
      </c>
      <c r="I663" s="59" t="s">
        <v>49</v>
      </c>
      <c r="J663" s="59" t="s">
        <v>55</v>
      </c>
      <c r="K663" s="59" t="s">
        <v>49</v>
      </c>
      <c r="L663" s="59" t="s">
        <v>56</v>
      </c>
      <c r="M663" s="62" t="str">
        <f>IF(OR(L663="",I663="",K663="",G663=""),"",INDEX([1]Equations!U:U,MATCH(_xlfn.CONCAT(K663,L663,I663,G663),[1]Equations!O:O,0)))</f>
        <v>Non-Lead</v>
      </c>
      <c r="N663" s="63" t="str">
        <f t="shared" si="10"/>
        <v>Replacement Not Required</v>
      </c>
      <c r="O663" s="59" t="s">
        <v>57</v>
      </c>
      <c r="P663" s="64"/>
    </row>
    <row r="664" spans="1:16" ht="26.4" x14ac:dyDescent="0.3">
      <c r="A664" s="59" t="s">
        <v>707</v>
      </c>
      <c r="B664" s="60" t="s">
        <v>54</v>
      </c>
      <c r="C664" s="60" t="s">
        <v>46</v>
      </c>
      <c r="D664" s="60">
        <v>49426</v>
      </c>
      <c r="E664" s="61"/>
      <c r="F664" s="59" t="s">
        <v>55</v>
      </c>
      <c r="G664" s="59" t="s">
        <v>49</v>
      </c>
      <c r="H664" s="59" t="s">
        <v>55</v>
      </c>
      <c r="I664" s="59" t="s">
        <v>49</v>
      </c>
      <c r="J664" s="59" t="s">
        <v>55</v>
      </c>
      <c r="K664" s="59" t="s">
        <v>49</v>
      </c>
      <c r="L664" s="59" t="s">
        <v>56</v>
      </c>
      <c r="M664" s="62" t="str">
        <f>IF(OR(L664="",I664="",K664="",G664=""),"",INDEX([1]Equations!U:U,MATCH(_xlfn.CONCAT(K664,L664,I664,G664),[1]Equations!O:O,0)))</f>
        <v>Non-Lead</v>
      </c>
      <c r="N664" s="63" t="str">
        <f t="shared" si="10"/>
        <v>Replacement Not Required</v>
      </c>
      <c r="O664" s="59" t="s">
        <v>57</v>
      </c>
      <c r="P664" s="64"/>
    </row>
    <row r="665" spans="1:16" ht="26.4" x14ac:dyDescent="0.3">
      <c r="A665" s="59" t="s">
        <v>708</v>
      </c>
      <c r="B665" s="60" t="s">
        <v>54</v>
      </c>
      <c r="C665" s="60" t="s">
        <v>46</v>
      </c>
      <c r="D665" s="60">
        <v>49426</v>
      </c>
      <c r="E665" s="61"/>
      <c r="F665" s="59" t="s">
        <v>55</v>
      </c>
      <c r="G665" s="59" t="s">
        <v>49</v>
      </c>
      <c r="H665" s="59" t="s">
        <v>55</v>
      </c>
      <c r="I665" s="59" t="s">
        <v>49</v>
      </c>
      <c r="J665" s="59" t="s">
        <v>55</v>
      </c>
      <c r="K665" s="59" t="s">
        <v>49</v>
      </c>
      <c r="L665" s="59" t="s">
        <v>56</v>
      </c>
      <c r="M665" s="62" t="str">
        <f>IF(OR(L665="",I665="",K665="",G665=""),"",INDEX([1]Equations!U:U,MATCH(_xlfn.CONCAT(K665,L665,I665,G665),[1]Equations!O:O,0)))</f>
        <v>Non-Lead</v>
      </c>
      <c r="N665" s="63" t="str">
        <f t="shared" si="10"/>
        <v>Replacement Not Required</v>
      </c>
      <c r="O665" s="59" t="s">
        <v>57</v>
      </c>
      <c r="P665" s="64"/>
    </row>
    <row r="666" spans="1:16" ht="26.4" x14ac:dyDescent="0.3">
      <c r="A666" s="59" t="s">
        <v>709</v>
      </c>
      <c r="B666" s="60" t="s">
        <v>54</v>
      </c>
      <c r="C666" s="60" t="s">
        <v>46</v>
      </c>
      <c r="D666" s="60">
        <v>49426</v>
      </c>
      <c r="E666" s="61"/>
      <c r="F666" s="59" t="s">
        <v>55</v>
      </c>
      <c r="G666" s="59" t="s">
        <v>49</v>
      </c>
      <c r="H666" s="59" t="s">
        <v>55</v>
      </c>
      <c r="I666" s="59" t="s">
        <v>49</v>
      </c>
      <c r="J666" s="59" t="s">
        <v>55</v>
      </c>
      <c r="K666" s="59" t="s">
        <v>49</v>
      </c>
      <c r="L666" s="59" t="s">
        <v>56</v>
      </c>
      <c r="M666" s="62" t="str">
        <f>IF(OR(L666="",I666="",K666="",G666=""),"",INDEX([1]Equations!U:U,MATCH(_xlfn.CONCAT(K666,L666,I666,G666),[1]Equations!O:O,0)))</f>
        <v>Non-Lead</v>
      </c>
      <c r="N666" s="63" t="str">
        <f t="shared" si="10"/>
        <v>Replacement Not Required</v>
      </c>
      <c r="O666" s="59" t="s">
        <v>57</v>
      </c>
      <c r="P666" s="64"/>
    </row>
    <row r="667" spans="1:16" ht="26.4" x14ac:dyDescent="0.3">
      <c r="A667" s="59" t="s">
        <v>710</v>
      </c>
      <c r="B667" s="60" t="s">
        <v>54</v>
      </c>
      <c r="C667" s="60" t="s">
        <v>46</v>
      </c>
      <c r="D667" s="60">
        <v>49426</v>
      </c>
      <c r="E667" s="61"/>
      <c r="F667" s="59" t="s">
        <v>55</v>
      </c>
      <c r="G667" s="59" t="s">
        <v>49</v>
      </c>
      <c r="H667" s="59" t="s">
        <v>55</v>
      </c>
      <c r="I667" s="59" t="s">
        <v>49</v>
      </c>
      <c r="J667" s="59" t="s">
        <v>55</v>
      </c>
      <c r="K667" s="59" t="s">
        <v>49</v>
      </c>
      <c r="L667" s="59" t="s">
        <v>56</v>
      </c>
      <c r="M667" s="62" t="str">
        <f>IF(OR(L667="",I667="",K667="",G667=""),"",INDEX([1]Equations!U:U,MATCH(_xlfn.CONCAT(K667,L667,I667,G667),[1]Equations!O:O,0)))</f>
        <v>Non-Lead</v>
      </c>
      <c r="N667" s="63" t="str">
        <f t="shared" si="10"/>
        <v>Replacement Not Required</v>
      </c>
      <c r="O667" s="59" t="s">
        <v>57</v>
      </c>
      <c r="P667" s="64"/>
    </row>
    <row r="668" spans="1:16" ht="26.4" x14ac:dyDescent="0.3">
      <c r="A668" s="59" t="s">
        <v>711</v>
      </c>
      <c r="B668" s="60" t="s">
        <v>54</v>
      </c>
      <c r="C668" s="60" t="s">
        <v>46</v>
      </c>
      <c r="D668" s="60">
        <v>49426</v>
      </c>
      <c r="E668" s="61"/>
      <c r="F668" s="59" t="s">
        <v>55</v>
      </c>
      <c r="G668" s="59" t="s">
        <v>49</v>
      </c>
      <c r="H668" s="59" t="s">
        <v>55</v>
      </c>
      <c r="I668" s="59" t="s">
        <v>49</v>
      </c>
      <c r="J668" s="59" t="s">
        <v>55</v>
      </c>
      <c r="K668" s="59" t="s">
        <v>49</v>
      </c>
      <c r="L668" s="59" t="s">
        <v>56</v>
      </c>
      <c r="M668" s="62" t="str">
        <f>IF(OR(L668="",I668="",K668="",G668=""),"",INDEX([1]Equations!U:U,MATCH(_xlfn.CONCAT(K668,L668,I668,G668),[1]Equations!O:O,0)))</f>
        <v>Non-Lead</v>
      </c>
      <c r="N668" s="63" t="str">
        <f t="shared" si="10"/>
        <v>Replacement Not Required</v>
      </c>
      <c r="O668" s="59" t="s">
        <v>57</v>
      </c>
      <c r="P668" s="64"/>
    </row>
    <row r="669" spans="1:16" ht="26.4" x14ac:dyDescent="0.3">
      <c r="A669" s="59" t="s">
        <v>712</v>
      </c>
      <c r="B669" s="60" t="s">
        <v>54</v>
      </c>
      <c r="C669" s="60" t="s">
        <v>46</v>
      </c>
      <c r="D669" s="60">
        <v>49426</v>
      </c>
      <c r="E669" s="61"/>
      <c r="F669" s="59" t="s">
        <v>55</v>
      </c>
      <c r="G669" s="59" t="s">
        <v>49</v>
      </c>
      <c r="H669" s="59" t="s">
        <v>55</v>
      </c>
      <c r="I669" s="59" t="s">
        <v>49</v>
      </c>
      <c r="J669" s="59" t="s">
        <v>55</v>
      </c>
      <c r="K669" s="59" t="s">
        <v>49</v>
      </c>
      <c r="L669" s="59" t="s">
        <v>56</v>
      </c>
      <c r="M669" s="62" t="str">
        <f>IF(OR(L669="",I669="",K669="",G669=""),"",INDEX([1]Equations!U:U,MATCH(_xlfn.CONCAT(K669,L669,I669,G669),[1]Equations!O:O,0)))</f>
        <v>Non-Lead</v>
      </c>
      <c r="N669" s="63" t="str">
        <f t="shared" si="10"/>
        <v>Replacement Not Required</v>
      </c>
      <c r="O669" s="59" t="s">
        <v>57</v>
      </c>
      <c r="P669" s="64"/>
    </row>
    <row r="670" spans="1:16" ht="26.4" x14ac:dyDescent="0.3">
      <c r="A670" s="59" t="s">
        <v>713</v>
      </c>
      <c r="B670" s="60" t="s">
        <v>54</v>
      </c>
      <c r="C670" s="60" t="s">
        <v>46</v>
      </c>
      <c r="D670" s="60">
        <v>49426</v>
      </c>
      <c r="E670" s="61"/>
      <c r="F670" s="59" t="s">
        <v>55</v>
      </c>
      <c r="G670" s="59" t="s">
        <v>49</v>
      </c>
      <c r="H670" s="59" t="s">
        <v>55</v>
      </c>
      <c r="I670" s="59" t="s">
        <v>49</v>
      </c>
      <c r="J670" s="59" t="s">
        <v>55</v>
      </c>
      <c r="K670" s="59" t="s">
        <v>49</v>
      </c>
      <c r="L670" s="59" t="s">
        <v>56</v>
      </c>
      <c r="M670" s="62" t="str">
        <f>IF(OR(L670="",I670="",K670="",G670=""),"",INDEX([1]Equations!U:U,MATCH(_xlfn.CONCAT(K670,L670,I670,G670),[1]Equations!O:O,0)))</f>
        <v>Non-Lead</v>
      </c>
      <c r="N670" s="63" t="str">
        <f t="shared" si="10"/>
        <v>Replacement Not Required</v>
      </c>
      <c r="O670" s="59" t="s">
        <v>57</v>
      </c>
      <c r="P670" s="64"/>
    </row>
    <row r="671" spans="1:16" ht="26.4" x14ac:dyDescent="0.3">
      <c r="A671" s="59" t="s">
        <v>714</v>
      </c>
      <c r="B671" s="60" t="s">
        <v>54</v>
      </c>
      <c r="C671" s="60" t="s">
        <v>46</v>
      </c>
      <c r="D671" s="60">
        <v>49426</v>
      </c>
      <c r="E671" s="61"/>
      <c r="F671" s="59" t="s">
        <v>55</v>
      </c>
      <c r="G671" s="59" t="s">
        <v>49</v>
      </c>
      <c r="H671" s="59" t="s">
        <v>55</v>
      </c>
      <c r="I671" s="59" t="s">
        <v>49</v>
      </c>
      <c r="J671" s="59" t="s">
        <v>55</v>
      </c>
      <c r="K671" s="59" t="s">
        <v>49</v>
      </c>
      <c r="L671" s="59" t="s">
        <v>56</v>
      </c>
      <c r="M671" s="62" t="str">
        <f>IF(OR(L671="",I671="",K671="",G671=""),"",INDEX([1]Equations!U:U,MATCH(_xlfn.CONCAT(K671,L671,I671,G671),[1]Equations!O:O,0)))</f>
        <v>Non-Lead</v>
      </c>
      <c r="N671" s="63" t="str">
        <f t="shared" si="10"/>
        <v>Replacement Not Required</v>
      </c>
      <c r="O671" s="59" t="s">
        <v>57</v>
      </c>
      <c r="P671" s="64"/>
    </row>
    <row r="672" spans="1:16" ht="26.4" x14ac:dyDescent="0.3">
      <c r="A672" s="59" t="s">
        <v>715</v>
      </c>
      <c r="B672" s="60" t="s">
        <v>54</v>
      </c>
      <c r="C672" s="60" t="s">
        <v>46</v>
      </c>
      <c r="D672" s="60">
        <v>49426</v>
      </c>
      <c r="E672" s="61"/>
      <c r="F672" s="59" t="s">
        <v>55</v>
      </c>
      <c r="G672" s="59" t="s">
        <v>49</v>
      </c>
      <c r="H672" s="59" t="s">
        <v>55</v>
      </c>
      <c r="I672" s="59" t="s">
        <v>49</v>
      </c>
      <c r="J672" s="59" t="s">
        <v>55</v>
      </c>
      <c r="K672" s="59" t="s">
        <v>49</v>
      </c>
      <c r="L672" s="59" t="s">
        <v>56</v>
      </c>
      <c r="M672" s="62" t="str">
        <f>IF(OR(L672="",I672="",K672="",G672=""),"",INDEX([1]Equations!U:U,MATCH(_xlfn.CONCAT(K672,L672,I672,G672),[1]Equations!O:O,0)))</f>
        <v>Non-Lead</v>
      </c>
      <c r="N672" s="63" t="str">
        <f t="shared" si="10"/>
        <v>Replacement Not Required</v>
      </c>
      <c r="O672" s="59" t="s">
        <v>57</v>
      </c>
      <c r="P672" s="64"/>
    </row>
    <row r="673" spans="1:16" ht="26.4" x14ac:dyDescent="0.3">
      <c r="A673" s="59" t="s">
        <v>716</v>
      </c>
      <c r="B673" s="60" t="s">
        <v>54</v>
      </c>
      <c r="C673" s="60" t="s">
        <v>46</v>
      </c>
      <c r="D673" s="60">
        <v>49426</v>
      </c>
      <c r="E673" s="61"/>
      <c r="F673" s="59" t="s">
        <v>55</v>
      </c>
      <c r="G673" s="59" t="s">
        <v>49</v>
      </c>
      <c r="H673" s="59" t="s">
        <v>55</v>
      </c>
      <c r="I673" s="59" t="s">
        <v>49</v>
      </c>
      <c r="J673" s="59" t="s">
        <v>55</v>
      </c>
      <c r="K673" s="59" t="s">
        <v>49</v>
      </c>
      <c r="L673" s="59" t="s">
        <v>56</v>
      </c>
      <c r="M673" s="62" t="str">
        <f>IF(OR(L673="",I673="",K673="",G673=""),"",INDEX([1]Equations!U:U,MATCH(_xlfn.CONCAT(K673,L673,I673,G673),[1]Equations!O:O,0)))</f>
        <v>Non-Lead</v>
      </c>
      <c r="N673" s="63" t="str">
        <f t="shared" si="10"/>
        <v>Replacement Not Required</v>
      </c>
      <c r="O673" s="59" t="s">
        <v>57</v>
      </c>
      <c r="P673" s="64"/>
    </row>
    <row r="674" spans="1:16" ht="26.4" x14ac:dyDescent="0.3">
      <c r="A674" s="59" t="s">
        <v>717</v>
      </c>
      <c r="B674" s="60" t="s">
        <v>54</v>
      </c>
      <c r="C674" s="60" t="s">
        <v>46</v>
      </c>
      <c r="D674" s="60">
        <v>49426</v>
      </c>
      <c r="E674" s="61"/>
      <c r="F674" s="59" t="s">
        <v>55</v>
      </c>
      <c r="G674" s="59" t="s">
        <v>49</v>
      </c>
      <c r="H674" s="59" t="s">
        <v>55</v>
      </c>
      <c r="I674" s="59" t="s">
        <v>49</v>
      </c>
      <c r="J674" s="59" t="s">
        <v>55</v>
      </c>
      <c r="K674" s="59" t="s">
        <v>49</v>
      </c>
      <c r="L674" s="59" t="s">
        <v>56</v>
      </c>
      <c r="M674" s="62" t="str">
        <f>IF(OR(L674="",I674="",K674="",G674=""),"",INDEX([1]Equations!U:U,MATCH(_xlfn.CONCAT(K674,L674,I674,G674),[1]Equations!O:O,0)))</f>
        <v>Non-Lead</v>
      </c>
      <c r="N674" s="63" t="str">
        <f t="shared" si="10"/>
        <v>Replacement Not Required</v>
      </c>
      <c r="O674" s="59" t="s">
        <v>57</v>
      </c>
      <c r="P674" s="64"/>
    </row>
    <row r="675" spans="1:16" ht="26.4" x14ac:dyDescent="0.3">
      <c r="A675" s="59" t="s">
        <v>718</v>
      </c>
      <c r="B675" s="60" t="s">
        <v>54</v>
      </c>
      <c r="C675" s="60" t="s">
        <v>46</v>
      </c>
      <c r="D675" s="60">
        <v>49426</v>
      </c>
      <c r="E675" s="61"/>
      <c r="F675" s="59" t="s">
        <v>55</v>
      </c>
      <c r="G675" s="59" t="s">
        <v>49</v>
      </c>
      <c r="H675" s="59" t="s">
        <v>55</v>
      </c>
      <c r="I675" s="59" t="s">
        <v>49</v>
      </c>
      <c r="J675" s="59" t="s">
        <v>55</v>
      </c>
      <c r="K675" s="59" t="s">
        <v>49</v>
      </c>
      <c r="L675" s="59" t="s">
        <v>56</v>
      </c>
      <c r="M675" s="62" t="str">
        <f>IF(OR(L675="",I675="",K675="",G675=""),"",INDEX([1]Equations!U:U,MATCH(_xlfn.CONCAT(K675,L675,I675,G675),[1]Equations!O:O,0)))</f>
        <v>Non-Lead</v>
      </c>
      <c r="N675" s="63" t="str">
        <f t="shared" si="10"/>
        <v>Replacement Not Required</v>
      </c>
      <c r="O675" s="59" t="s">
        <v>57</v>
      </c>
      <c r="P675" s="64"/>
    </row>
    <row r="676" spans="1:16" ht="26.4" x14ac:dyDescent="0.3">
      <c r="A676" s="59" t="s">
        <v>719</v>
      </c>
      <c r="B676" s="60" t="s">
        <v>54</v>
      </c>
      <c r="C676" s="60" t="s">
        <v>46</v>
      </c>
      <c r="D676" s="60">
        <v>49426</v>
      </c>
      <c r="E676" s="61"/>
      <c r="F676" s="59" t="s">
        <v>55</v>
      </c>
      <c r="G676" s="59" t="s">
        <v>49</v>
      </c>
      <c r="H676" s="59" t="s">
        <v>55</v>
      </c>
      <c r="I676" s="59" t="s">
        <v>49</v>
      </c>
      <c r="J676" s="59" t="s">
        <v>55</v>
      </c>
      <c r="K676" s="59" t="s">
        <v>49</v>
      </c>
      <c r="L676" s="59" t="s">
        <v>56</v>
      </c>
      <c r="M676" s="62" t="str">
        <f>IF(OR(L676="",I676="",K676="",G676=""),"",INDEX([1]Equations!U:U,MATCH(_xlfn.CONCAT(K676,L676,I676,G676),[1]Equations!O:O,0)))</f>
        <v>Non-Lead</v>
      </c>
      <c r="N676" s="63" t="str">
        <f t="shared" si="10"/>
        <v>Replacement Not Required</v>
      </c>
      <c r="O676" s="59" t="s">
        <v>57</v>
      </c>
      <c r="P676" s="64"/>
    </row>
    <row r="677" spans="1:16" ht="26.4" x14ac:dyDescent="0.3">
      <c r="A677" s="59" t="s">
        <v>720</v>
      </c>
      <c r="B677" s="60" t="s">
        <v>54</v>
      </c>
      <c r="C677" s="60" t="s">
        <v>46</v>
      </c>
      <c r="D677" s="60">
        <v>49426</v>
      </c>
      <c r="E677" s="61"/>
      <c r="F677" s="59" t="s">
        <v>55</v>
      </c>
      <c r="G677" s="59" t="s">
        <v>49</v>
      </c>
      <c r="H677" s="59" t="s">
        <v>55</v>
      </c>
      <c r="I677" s="59" t="s">
        <v>49</v>
      </c>
      <c r="J677" s="59" t="s">
        <v>55</v>
      </c>
      <c r="K677" s="59" t="s">
        <v>49</v>
      </c>
      <c r="L677" s="59" t="s">
        <v>56</v>
      </c>
      <c r="M677" s="62" t="str">
        <f>IF(OR(L677="",I677="",K677="",G677=""),"",INDEX([1]Equations!U:U,MATCH(_xlfn.CONCAT(K677,L677,I677,G677),[1]Equations!O:O,0)))</f>
        <v>Non-Lead</v>
      </c>
      <c r="N677" s="63" t="str">
        <f t="shared" si="10"/>
        <v>Replacement Not Required</v>
      </c>
      <c r="O677" s="59" t="s">
        <v>57</v>
      </c>
      <c r="P677" s="64"/>
    </row>
    <row r="678" spans="1:16" ht="26.4" x14ac:dyDescent="0.3">
      <c r="A678" s="59" t="s">
        <v>721</v>
      </c>
      <c r="B678" s="60" t="s">
        <v>54</v>
      </c>
      <c r="C678" s="60" t="s">
        <v>46</v>
      </c>
      <c r="D678" s="60">
        <v>49426</v>
      </c>
      <c r="E678" s="61"/>
      <c r="F678" s="59" t="s">
        <v>55</v>
      </c>
      <c r="G678" s="59" t="s">
        <v>49</v>
      </c>
      <c r="H678" s="59" t="s">
        <v>55</v>
      </c>
      <c r="I678" s="59" t="s">
        <v>49</v>
      </c>
      <c r="J678" s="59" t="s">
        <v>55</v>
      </c>
      <c r="K678" s="59" t="s">
        <v>49</v>
      </c>
      <c r="L678" s="59" t="s">
        <v>56</v>
      </c>
      <c r="M678" s="62" t="str">
        <f>IF(OR(L678="",I678="",K678="",G678=""),"",INDEX([1]Equations!U:U,MATCH(_xlfn.CONCAT(K678,L678,I678,G678),[1]Equations!O:O,0)))</f>
        <v>Non-Lead</v>
      </c>
      <c r="N678" s="63" t="str">
        <f t="shared" si="10"/>
        <v>Replacement Not Required</v>
      </c>
      <c r="O678" s="59" t="s">
        <v>57</v>
      </c>
      <c r="P678" s="64"/>
    </row>
    <row r="679" spans="1:16" ht="26.4" x14ac:dyDescent="0.3">
      <c r="A679" s="59" t="s">
        <v>722</v>
      </c>
      <c r="B679" s="60" t="s">
        <v>54</v>
      </c>
      <c r="C679" s="60" t="s">
        <v>46</v>
      </c>
      <c r="D679" s="60">
        <v>49426</v>
      </c>
      <c r="E679" s="61"/>
      <c r="F679" s="59" t="s">
        <v>55</v>
      </c>
      <c r="G679" s="59" t="s">
        <v>49</v>
      </c>
      <c r="H679" s="59" t="s">
        <v>55</v>
      </c>
      <c r="I679" s="59" t="s">
        <v>49</v>
      </c>
      <c r="J679" s="59" t="s">
        <v>55</v>
      </c>
      <c r="K679" s="59" t="s">
        <v>49</v>
      </c>
      <c r="L679" s="59" t="s">
        <v>56</v>
      </c>
      <c r="M679" s="62" t="str">
        <f>IF(OR(L679="",I679="",K679="",G679=""),"",INDEX([1]Equations!U:U,MATCH(_xlfn.CONCAT(K679,L679,I679,G679),[1]Equations!O:O,0)))</f>
        <v>Non-Lead</v>
      </c>
      <c r="N679" s="63" t="str">
        <f t="shared" si="10"/>
        <v>Replacement Not Required</v>
      </c>
      <c r="O679" s="59" t="s">
        <v>57</v>
      </c>
      <c r="P679" s="64"/>
    </row>
    <row r="680" spans="1:16" ht="26.4" x14ac:dyDescent="0.3">
      <c r="A680" s="59" t="s">
        <v>723</v>
      </c>
      <c r="B680" s="60" t="s">
        <v>54</v>
      </c>
      <c r="C680" s="60" t="s">
        <v>46</v>
      </c>
      <c r="D680" s="60">
        <v>49426</v>
      </c>
      <c r="E680" s="61"/>
      <c r="F680" s="59" t="s">
        <v>55</v>
      </c>
      <c r="G680" s="59" t="s">
        <v>49</v>
      </c>
      <c r="H680" s="59" t="s">
        <v>55</v>
      </c>
      <c r="I680" s="59" t="s">
        <v>49</v>
      </c>
      <c r="J680" s="59" t="s">
        <v>55</v>
      </c>
      <c r="K680" s="59" t="s">
        <v>49</v>
      </c>
      <c r="L680" s="59" t="s">
        <v>56</v>
      </c>
      <c r="M680" s="62" t="str">
        <f>IF(OR(L680="",I680="",K680="",G680=""),"",INDEX([1]Equations!U:U,MATCH(_xlfn.CONCAT(K680,L680,I680,G680),[1]Equations!O:O,0)))</f>
        <v>Non-Lead</v>
      </c>
      <c r="N680" s="63" t="str">
        <f t="shared" si="10"/>
        <v>Replacement Not Required</v>
      </c>
      <c r="O680" s="59" t="s">
        <v>57</v>
      </c>
      <c r="P680" s="64"/>
    </row>
    <row r="681" spans="1:16" ht="26.4" x14ac:dyDescent="0.3">
      <c r="A681" s="59" t="s">
        <v>724</v>
      </c>
      <c r="B681" s="60" t="s">
        <v>54</v>
      </c>
      <c r="C681" s="60" t="s">
        <v>46</v>
      </c>
      <c r="D681" s="60">
        <v>49426</v>
      </c>
      <c r="E681" s="61"/>
      <c r="F681" s="59" t="s">
        <v>55</v>
      </c>
      <c r="G681" s="59" t="s">
        <v>49</v>
      </c>
      <c r="H681" s="59" t="s">
        <v>55</v>
      </c>
      <c r="I681" s="59" t="s">
        <v>49</v>
      </c>
      <c r="J681" s="59" t="s">
        <v>55</v>
      </c>
      <c r="K681" s="59" t="s">
        <v>49</v>
      </c>
      <c r="L681" s="59" t="s">
        <v>56</v>
      </c>
      <c r="M681" s="62" t="str">
        <f>IF(OR(L681="",I681="",K681="",G681=""),"",INDEX([1]Equations!U:U,MATCH(_xlfn.CONCAT(K681,L681,I681,G681),[1]Equations!O:O,0)))</f>
        <v>Non-Lead</v>
      </c>
      <c r="N681" s="63" t="str">
        <f t="shared" si="10"/>
        <v>Replacement Not Required</v>
      </c>
      <c r="O681" s="59" t="s">
        <v>57</v>
      </c>
      <c r="P681" s="64"/>
    </row>
    <row r="682" spans="1:16" ht="26.4" x14ac:dyDescent="0.3">
      <c r="A682" s="59" t="s">
        <v>725</v>
      </c>
      <c r="B682" s="60" t="s">
        <v>54</v>
      </c>
      <c r="C682" s="60" t="s">
        <v>46</v>
      </c>
      <c r="D682" s="60">
        <v>49426</v>
      </c>
      <c r="E682" s="61"/>
      <c r="F682" s="59" t="s">
        <v>55</v>
      </c>
      <c r="G682" s="59" t="s">
        <v>49</v>
      </c>
      <c r="H682" s="59" t="s">
        <v>55</v>
      </c>
      <c r="I682" s="59" t="s">
        <v>49</v>
      </c>
      <c r="J682" s="59" t="s">
        <v>55</v>
      </c>
      <c r="K682" s="59" t="s">
        <v>49</v>
      </c>
      <c r="L682" s="59" t="s">
        <v>56</v>
      </c>
      <c r="M682" s="62" t="str">
        <f>IF(OR(L682="",I682="",K682="",G682=""),"",INDEX([1]Equations!U:U,MATCH(_xlfn.CONCAT(K682,L682,I682,G682),[1]Equations!O:O,0)))</f>
        <v>Non-Lead</v>
      </c>
      <c r="N682" s="63" t="str">
        <f t="shared" si="10"/>
        <v>Replacement Not Required</v>
      </c>
      <c r="O682" s="59" t="s">
        <v>57</v>
      </c>
      <c r="P682" s="64"/>
    </row>
    <row r="683" spans="1:16" ht="26.4" x14ac:dyDescent="0.3">
      <c r="A683" s="59" t="s">
        <v>726</v>
      </c>
      <c r="B683" s="60" t="s">
        <v>54</v>
      </c>
      <c r="C683" s="60" t="s">
        <v>46</v>
      </c>
      <c r="D683" s="60">
        <v>49426</v>
      </c>
      <c r="E683" s="61"/>
      <c r="F683" s="59" t="s">
        <v>55</v>
      </c>
      <c r="G683" s="59" t="s">
        <v>49</v>
      </c>
      <c r="H683" s="59" t="s">
        <v>55</v>
      </c>
      <c r="I683" s="59" t="s">
        <v>49</v>
      </c>
      <c r="J683" s="59" t="s">
        <v>55</v>
      </c>
      <c r="K683" s="59" t="s">
        <v>49</v>
      </c>
      <c r="L683" s="59" t="s">
        <v>56</v>
      </c>
      <c r="M683" s="62" t="str">
        <f>IF(OR(L683="",I683="",K683="",G683=""),"",INDEX([1]Equations!U:U,MATCH(_xlfn.CONCAT(K683,L683,I683,G683),[1]Equations!O:O,0)))</f>
        <v>Non-Lead</v>
      </c>
      <c r="N683" s="63" t="str">
        <f t="shared" si="10"/>
        <v>Replacement Not Required</v>
      </c>
      <c r="O683" s="59" t="s">
        <v>57</v>
      </c>
      <c r="P683" s="64"/>
    </row>
    <row r="684" spans="1:16" ht="26.4" x14ac:dyDescent="0.3">
      <c r="A684" s="59" t="s">
        <v>727</v>
      </c>
      <c r="B684" s="60" t="s">
        <v>54</v>
      </c>
      <c r="C684" s="60" t="s">
        <v>46</v>
      </c>
      <c r="D684" s="60">
        <v>49426</v>
      </c>
      <c r="E684" s="61"/>
      <c r="F684" s="59" t="s">
        <v>55</v>
      </c>
      <c r="G684" s="59" t="s">
        <v>49</v>
      </c>
      <c r="H684" s="59" t="s">
        <v>55</v>
      </c>
      <c r="I684" s="59" t="s">
        <v>49</v>
      </c>
      <c r="J684" s="59" t="s">
        <v>55</v>
      </c>
      <c r="K684" s="59" t="s">
        <v>49</v>
      </c>
      <c r="L684" s="59" t="s">
        <v>56</v>
      </c>
      <c r="M684" s="62" t="str">
        <f>IF(OR(L684="",I684="",K684="",G684=""),"",INDEX([1]Equations!U:U,MATCH(_xlfn.CONCAT(K684,L684,I684,G684),[1]Equations!O:O,0)))</f>
        <v>Non-Lead</v>
      </c>
      <c r="N684" s="63" t="str">
        <f t="shared" si="10"/>
        <v>Replacement Not Required</v>
      </c>
      <c r="O684" s="59" t="s">
        <v>57</v>
      </c>
      <c r="P684" s="64"/>
    </row>
    <row r="685" spans="1:16" x14ac:dyDescent="0.3">
      <c r="A685" s="59" t="s">
        <v>728</v>
      </c>
      <c r="B685" s="60" t="s">
        <v>54</v>
      </c>
      <c r="C685" s="60" t="s">
        <v>46</v>
      </c>
      <c r="D685" s="60">
        <v>49426</v>
      </c>
      <c r="E685" s="61"/>
      <c r="F685" s="59" t="s">
        <v>55</v>
      </c>
      <c r="G685" s="59" t="s">
        <v>49</v>
      </c>
      <c r="H685" s="59" t="s">
        <v>55</v>
      </c>
      <c r="I685" s="59" t="s">
        <v>49</v>
      </c>
      <c r="J685" s="59" t="s">
        <v>55</v>
      </c>
      <c r="K685" s="59" t="s">
        <v>60</v>
      </c>
      <c r="L685" s="59" t="s">
        <v>56</v>
      </c>
      <c r="M685" s="62" t="e">
        <f>IF(OR(L685="",I685="",K685="",G685=""),"",INDEX([1]Equations!U:U,MATCH(_xlfn.CONCAT(K685,L685,I685,G685),[1]Equations!O:O,0)))</f>
        <v>#N/A</v>
      </c>
      <c r="N685" s="63" t="e">
        <f t="shared" si="10"/>
        <v>#N/A</v>
      </c>
      <c r="O685" s="59" t="s">
        <v>57</v>
      </c>
      <c r="P685" s="64"/>
    </row>
    <row r="686" spans="1:16" x14ac:dyDescent="0.3">
      <c r="A686" s="59" t="s">
        <v>729</v>
      </c>
      <c r="B686" s="60" t="s">
        <v>54</v>
      </c>
      <c r="C686" s="60" t="s">
        <v>46</v>
      </c>
      <c r="D686" s="60">
        <v>49426</v>
      </c>
      <c r="E686" s="61"/>
      <c r="F686" s="59" t="s">
        <v>55</v>
      </c>
      <c r="G686" s="59" t="s">
        <v>49</v>
      </c>
      <c r="H686" s="59" t="s">
        <v>55</v>
      </c>
      <c r="I686" s="59" t="s">
        <v>49</v>
      </c>
      <c r="J686" s="59" t="s">
        <v>55</v>
      </c>
      <c r="K686" s="59" t="s">
        <v>60</v>
      </c>
      <c r="L686" s="59" t="s">
        <v>56</v>
      </c>
      <c r="M686" s="62" t="e">
        <f>IF(OR(L686="",I686="",K686="",G686=""),"",INDEX([1]Equations!U:U,MATCH(_xlfn.CONCAT(K686,L686,I686,G686),[1]Equations!O:O,0)))</f>
        <v>#N/A</v>
      </c>
      <c r="N686" s="63" t="e">
        <f t="shared" si="10"/>
        <v>#N/A</v>
      </c>
      <c r="O686" s="59" t="s">
        <v>57</v>
      </c>
      <c r="P686" s="64"/>
    </row>
    <row r="687" spans="1:16" x14ac:dyDescent="0.3">
      <c r="A687" s="59" t="s">
        <v>730</v>
      </c>
      <c r="B687" s="60" t="s">
        <v>54</v>
      </c>
      <c r="C687" s="60" t="s">
        <v>46</v>
      </c>
      <c r="D687" s="60">
        <v>49426</v>
      </c>
      <c r="E687" s="61"/>
      <c r="F687" s="59" t="s">
        <v>55</v>
      </c>
      <c r="G687" s="59" t="s">
        <v>49</v>
      </c>
      <c r="H687" s="59" t="s">
        <v>55</v>
      </c>
      <c r="I687" s="59" t="s">
        <v>49</v>
      </c>
      <c r="J687" s="59" t="s">
        <v>55</v>
      </c>
      <c r="K687" s="59" t="s">
        <v>60</v>
      </c>
      <c r="L687" s="59" t="s">
        <v>56</v>
      </c>
      <c r="M687" s="62" t="e">
        <f>IF(OR(L687="",I687="",K687="",G687=""),"",INDEX([1]Equations!U:U,MATCH(_xlfn.CONCAT(K687,L687,I687,G687),[1]Equations!O:O,0)))</f>
        <v>#N/A</v>
      </c>
      <c r="N687" s="63" t="e">
        <f t="shared" si="10"/>
        <v>#N/A</v>
      </c>
      <c r="O687" s="59" t="s">
        <v>57</v>
      </c>
      <c r="P687" s="64"/>
    </row>
    <row r="688" spans="1:16" x14ac:dyDescent="0.3">
      <c r="A688" s="59" t="s">
        <v>731</v>
      </c>
      <c r="B688" s="60" t="s">
        <v>54</v>
      </c>
      <c r="C688" s="60" t="s">
        <v>46</v>
      </c>
      <c r="D688" s="60">
        <v>49426</v>
      </c>
      <c r="E688" s="61"/>
      <c r="F688" s="59" t="s">
        <v>55</v>
      </c>
      <c r="G688" s="59" t="s">
        <v>49</v>
      </c>
      <c r="H688" s="59" t="s">
        <v>55</v>
      </c>
      <c r="I688" s="59" t="s">
        <v>49</v>
      </c>
      <c r="J688" s="59" t="s">
        <v>55</v>
      </c>
      <c r="K688" s="59" t="s">
        <v>60</v>
      </c>
      <c r="L688" s="59" t="s">
        <v>56</v>
      </c>
      <c r="M688" s="62" t="e">
        <f>IF(OR(L688="",I688="",K688="",G688=""),"",INDEX([1]Equations!U:U,MATCH(_xlfn.CONCAT(K688,L688,I688,G688),[1]Equations!O:O,0)))</f>
        <v>#N/A</v>
      </c>
      <c r="N688" s="63" t="e">
        <f t="shared" si="10"/>
        <v>#N/A</v>
      </c>
      <c r="O688" s="59" t="s">
        <v>57</v>
      </c>
      <c r="P688" s="64"/>
    </row>
    <row r="689" spans="1:16" x14ac:dyDescent="0.3">
      <c r="A689" s="59" t="s">
        <v>732</v>
      </c>
      <c r="B689" s="60" t="s">
        <v>54</v>
      </c>
      <c r="C689" s="60" t="s">
        <v>46</v>
      </c>
      <c r="D689" s="60">
        <v>49426</v>
      </c>
      <c r="E689" s="61"/>
      <c r="F689" s="59" t="s">
        <v>55</v>
      </c>
      <c r="G689" s="59" t="s">
        <v>49</v>
      </c>
      <c r="H689" s="59" t="s">
        <v>55</v>
      </c>
      <c r="I689" s="59" t="s">
        <v>49</v>
      </c>
      <c r="J689" s="59" t="s">
        <v>55</v>
      </c>
      <c r="K689" s="59" t="s">
        <v>60</v>
      </c>
      <c r="L689" s="59" t="s">
        <v>56</v>
      </c>
      <c r="M689" s="62" t="e">
        <f>IF(OR(L689="",I689="",K689="",G689=""),"",INDEX([1]Equations!U:U,MATCH(_xlfn.CONCAT(K689,L689,I689,G689),[1]Equations!O:O,0)))</f>
        <v>#N/A</v>
      </c>
      <c r="N689" s="63" t="e">
        <f t="shared" si="10"/>
        <v>#N/A</v>
      </c>
      <c r="O689" s="59" t="s">
        <v>57</v>
      </c>
      <c r="P689" s="64"/>
    </row>
    <row r="690" spans="1:16" x14ac:dyDescent="0.3">
      <c r="A690" s="59" t="s">
        <v>733</v>
      </c>
      <c r="B690" s="60" t="s">
        <v>54</v>
      </c>
      <c r="C690" s="60" t="s">
        <v>46</v>
      </c>
      <c r="D690" s="60">
        <v>49426</v>
      </c>
      <c r="E690" s="61"/>
      <c r="F690" s="59" t="s">
        <v>55</v>
      </c>
      <c r="G690" s="59" t="s">
        <v>49</v>
      </c>
      <c r="H690" s="59" t="s">
        <v>55</v>
      </c>
      <c r="I690" s="59" t="s">
        <v>49</v>
      </c>
      <c r="J690" s="59" t="s">
        <v>55</v>
      </c>
      <c r="K690" s="59" t="s">
        <v>60</v>
      </c>
      <c r="L690" s="59" t="s">
        <v>56</v>
      </c>
      <c r="M690" s="62" t="e">
        <f>IF(OR(L690="",I690="",K690="",G690=""),"",INDEX([1]Equations!U:U,MATCH(_xlfn.CONCAT(K690,L690,I690,G690),[1]Equations!O:O,0)))</f>
        <v>#N/A</v>
      </c>
      <c r="N690" s="63" t="e">
        <f t="shared" si="10"/>
        <v>#N/A</v>
      </c>
      <c r="O690" s="59" t="s">
        <v>57</v>
      </c>
      <c r="P690" s="64"/>
    </row>
    <row r="691" spans="1:16" x14ac:dyDescent="0.3">
      <c r="A691" s="59" t="s">
        <v>734</v>
      </c>
      <c r="B691" s="60" t="s">
        <v>54</v>
      </c>
      <c r="C691" s="60" t="s">
        <v>46</v>
      </c>
      <c r="D691" s="60">
        <v>49426</v>
      </c>
      <c r="E691" s="61"/>
      <c r="F691" s="59" t="s">
        <v>55</v>
      </c>
      <c r="G691" s="59" t="s">
        <v>49</v>
      </c>
      <c r="H691" s="59" t="s">
        <v>55</v>
      </c>
      <c r="I691" s="59" t="s">
        <v>49</v>
      </c>
      <c r="J691" s="59" t="s">
        <v>55</v>
      </c>
      <c r="K691" s="59" t="s">
        <v>60</v>
      </c>
      <c r="L691" s="59" t="s">
        <v>56</v>
      </c>
      <c r="M691" s="62" t="e">
        <f>IF(OR(L691="",I691="",K691="",G691=""),"",INDEX([1]Equations!U:U,MATCH(_xlfn.CONCAT(K691,L691,I691,G691),[1]Equations!O:O,0)))</f>
        <v>#N/A</v>
      </c>
      <c r="N691" s="63" t="e">
        <f t="shared" si="10"/>
        <v>#N/A</v>
      </c>
      <c r="O691" s="59" t="s">
        <v>57</v>
      </c>
      <c r="P691" s="64"/>
    </row>
    <row r="692" spans="1:16" x14ac:dyDescent="0.3">
      <c r="A692" s="59" t="s">
        <v>735</v>
      </c>
      <c r="B692" s="60" t="s">
        <v>54</v>
      </c>
      <c r="C692" s="60" t="s">
        <v>46</v>
      </c>
      <c r="D692" s="60">
        <v>49426</v>
      </c>
      <c r="E692" s="61"/>
      <c r="F692" s="59" t="s">
        <v>55</v>
      </c>
      <c r="G692" s="59" t="s">
        <v>49</v>
      </c>
      <c r="H692" s="59" t="s">
        <v>55</v>
      </c>
      <c r="I692" s="59" t="s">
        <v>49</v>
      </c>
      <c r="J692" s="59" t="s">
        <v>55</v>
      </c>
      <c r="K692" s="59" t="s">
        <v>60</v>
      </c>
      <c r="L692" s="59" t="s">
        <v>56</v>
      </c>
      <c r="M692" s="62" t="e">
        <f>IF(OR(L692="",I692="",K692="",G692=""),"",INDEX([1]Equations!U:U,MATCH(_xlfn.CONCAT(K692,L692,I692,G692),[1]Equations!O:O,0)))</f>
        <v>#N/A</v>
      </c>
      <c r="N692" s="63" t="e">
        <f t="shared" si="10"/>
        <v>#N/A</v>
      </c>
      <c r="O692" s="59" t="s">
        <v>57</v>
      </c>
      <c r="P692" s="64"/>
    </row>
    <row r="693" spans="1:16" x14ac:dyDescent="0.3">
      <c r="A693" s="59" t="s">
        <v>736</v>
      </c>
      <c r="B693" s="60" t="s">
        <v>54</v>
      </c>
      <c r="C693" s="60" t="s">
        <v>46</v>
      </c>
      <c r="D693" s="60">
        <v>49426</v>
      </c>
      <c r="E693" s="61"/>
      <c r="F693" s="59" t="s">
        <v>55</v>
      </c>
      <c r="G693" s="59" t="s">
        <v>49</v>
      </c>
      <c r="H693" s="59" t="s">
        <v>55</v>
      </c>
      <c r="I693" s="59" t="s">
        <v>49</v>
      </c>
      <c r="J693" s="59" t="s">
        <v>55</v>
      </c>
      <c r="K693" s="59" t="s">
        <v>60</v>
      </c>
      <c r="L693" s="59" t="s">
        <v>56</v>
      </c>
      <c r="M693" s="62" t="e">
        <f>IF(OR(L693="",I693="",K693="",G693=""),"",INDEX([1]Equations!U:U,MATCH(_xlfn.CONCAT(K693,L693,I693,G693),[1]Equations!O:O,0)))</f>
        <v>#N/A</v>
      </c>
      <c r="N693" s="63" t="e">
        <f t="shared" si="10"/>
        <v>#N/A</v>
      </c>
      <c r="O693" s="59" t="s">
        <v>57</v>
      </c>
      <c r="P693" s="64"/>
    </row>
    <row r="694" spans="1:16" x14ac:dyDescent="0.3">
      <c r="A694" s="59" t="s">
        <v>737</v>
      </c>
      <c r="B694" s="60" t="s">
        <v>54</v>
      </c>
      <c r="C694" s="60" t="s">
        <v>46</v>
      </c>
      <c r="D694" s="60">
        <v>49426</v>
      </c>
      <c r="E694" s="61"/>
      <c r="F694" s="59" t="s">
        <v>55</v>
      </c>
      <c r="G694" s="59" t="s">
        <v>49</v>
      </c>
      <c r="H694" s="59" t="s">
        <v>55</v>
      </c>
      <c r="I694" s="59" t="s">
        <v>49</v>
      </c>
      <c r="J694" s="59" t="s">
        <v>55</v>
      </c>
      <c r="K694" s="59" t="s">
        <v>60</v>
      </c>
      <c r="L694" s="59" t="s">
        <v>56</v>
      </c>
      <c r="M694" s="62" t="e">
        <f>IF(OR(L694="",I694="",K694="",G694=""),"",INDEX([1]Equations!U:U,MATCH(_xlfn.CONCAT(K694,L694,I694,G694),[1]Equations!O:O,0)))</f>
        <v>#N/A</v>
      </c>
      <c r="N694" s="63" t="e">
        <f t="shared" si="10"/>
        <v>#N/A</v>
      </c>
      <c r="O694" s="59" t="s">
        <v>57</v>
      </c>
      <c r="P694" s="64"/>
    </row>
    <row r="695" spans="1:16" x14ac:dyDescent="0.3">
      <c r="A695" s="59" t="s">
        <v>738</v>
      </c>
      <c r="B695" s="60" t="s">
        <v>54</v>
      </c>
      <c r="C695" s="60" t="s">
        <v>46</v>
      </c>
      <c r="D695" s="60">
        <v>49426</v>
      </c>
      <c r="E695" s="61"/>
      <c r="F695" s="59" t="s">
        <v>55</v>
      </c>
      <c r="G695" s="59" t="s">
        <v>49</v>
      </c>
      <c r="H695" s="59" t="s">
        <v>55</v>
      </c>
      <c r="I695" s="59" t="s">
        <v>49</v>
      </c>
      <c r="J695" s="59" t="s">
        <v>55</v>
      </c>
      <c r="K695" s="59" t="s">
        <v>60</v>
      </c>
      <c r="L695" s="59" t="s">
        <v>56</v>
      </c>
      <c r="M695" s="62" t="e">
        <f>IF(OR(L695="",I695="",K695="",G695=""),"",INDEX([1]Equations!U:U,MATCH(_xlfn.CONCAT(K695,L695,I695,G695),[1]Equations!O:O,0)))</f>
        <v>#N/A</v>
      </c>
      <c r="N695" s="63" t="e">
        <f t="shared" si="10"/>
        <v>#N/A</v>
      </c>
      <c r="O695" s="59" t="s">
        <v>57</v>
      </c>
      <c r="P695" s="64"/>
    </row>
    <row r="696" spans="1:16" ht="26.4" x14ac:dyDescent="0.3">
      <c r="A696" s="59" t="s">
        <v>739</v>
      </c>
      <c r="B696" s="60" t="s">
        <v>54</v>
      </c>
      <c r="C696" s="60" t="s">
        <v>46</v>
      </c>
      <c r="D696" s="60">
        <v>49426</v>
      </c>
      <c r="E696" s="61"/>
      <c r="F696" s="59" t="s">
        <v>55</v>
      </c>
      <c r="G696" s="59" t="s">
        <v>49</v>
      </c>
      <c r="H696" s="59" t="s">
        <v>55</v>
      </c>
      <c r="I696" s="59" t="s">
        <v>49</v>
      </c>
      <c r="J696" s="59" t="s">
        <v>55</v>
      </c>
      <c r="K696" s="59" t="s">
        <v>49</v>
      </c>
      <c r="L696" s="59" t="s">
        <v>56</v>
      </c>
      <c r="M696" s="62" t="str">
        <f>IF(OR(L696="",I696="",K696="",G696=""),"",INDEX([1]Equations!U:U,MATCH(_xlfn.CONCAT(K696,L696,I696,G696),[1]Equations!O:O,0)))</f>
        <v>Non-Lead</v>
      </c>
      <c r="N696" s="63" t="str">
        <f t="shared" si="10"/>
        <v>Replacement Not Required</v>
      </c>
      <c r="O696" s="59" t="s">
        <v>57</v>
      </c>
      <c r="P696" s="64"/>
    </row>
    <row r="697" spans="1:16" x14ac:dyDescent="0.3">
      <c r="A697" s="59" t="s">
        <v>740</v>
      </c>
      <c r="B697" s="60" t="s">
        <v>54</v>
      </c>
      <c r="C697" s="60" t="s">
        <v>46</v>
      </c>
      <c r="D697" s="60">
        <v>49426</v>
      </c>
      <c r="E697" s="61"/>
      <c r="F697" s="59" t="s">
        <v>55</v>
      </c>
      <c r="G697" s="59" t="s">
        <v>49</v>
      </c>
      <c r="H697" s="59" t="s">
        <v>55</v>
      </c>
      <c r="I697" s="59" t="s">
        <v>49</v>
      </c>
      <c r="J697" s="59" t="s">
        <v>55</v>
      </c>
      <c r="K697" s="59" t="s">
        <v>60</v>
      </c>
      <c r="L697" s="59" t="s">
        <v>56</v>
      </c>
      <c r="M697" s="62" t="e">
        <f>IF(OR(L697="",I697="",K697="",G697=""),"",INDEX([1]Equations!U:U,MATCH(_xlfn.CONCAT(K697,L697,I697,G697),[1]Equations!O:O,0)))</f>
        <v>#N/A</v>
      </c>
      <c r="N697" s="63" t="e">
        <f t="shared" si="10"/>
        <v>#N/A</v>
      </c>
      <c r="O697" s="59" t="s">
        <v>57</v>
      </c>
      <c r="P697" s="64"/>
    </row>
    <row r="698" spans="1:16" x14ac:dyDescent="0.3">
      <c r="A698" s="59" t="s">
        <v>741</v>
      </c>
      <c r="B698" s="60" t="s">
        <v>54</v>
      </c>
      <c r="C698" s="60" t="s">
        <v>46</v>
      </c>
      <c r="D698" s="60">
        <v>49426</v>
      </c>
      <c r="E698" s="61"/>
      <c r="F698" s="59" t="s">
        <v>55</v>
      </c>
      <c r="G698" s="59" t="s">
        <v>49</v>
      </c>
      <c r="H698" s="59" t="s">
        <v>55</v>
      </c>
      <c r="I698" s="59" t="s">
        <v>49</v>
      </c>
      <c r="J698" s="59" t="s">
        <v>55</v>
      </c>
      <c r="K698" s="59" t="s">
        <v>60</v>
      </c>
      <c r="L698" s="59" t="s">
        <v>56</v>
      </c>
      <c r="M698" s="62" t="e">
        <f>IF(OR(L698="",I698="",K698="",G698=""),"",INDEX([1]Equations!U:U,MATCH(_xlfn.CONCAT(K698,L698,I698,G698),[1]Equations!O:O,0)))</f>
        <v>#N/A</v>
      </c>
      <c r="N698" s="63" t="e">
        <f t="shared" si="10"/>
        <v>#N/A</v>
      </c>
      <c r="O698" s="59" t="s">
        <v>57</v>
      </c>
      <c r="P698" s="64"/>
    </row>
    <row r="699" spans="1:16" x14ac:dyDescent="0.3">
      <c r="A699" s="59" t="s">
        <v>742</v>
      </c>
      <c r="B699" s="60" t="s">
        <v>54</v>
      </c>
      <c r="C699" s="60" t="s">
        <v>46</v>
      </c>
      <c r="D699" s="60">
        <v>49426</v>
      </c>
      <c r="E699" s="61"/>
      <c r="F699" s="59" t="s">
        <v>55</v>
      </c>
      <c r="G699" s="59" t="s">
        <v>49</v>
      </c>
      <c r="H699" s="59" t="s">
        <v>55</v>
      </c>
      <c r="I699" s="59" t="s">
        <v>49</v>
      </c>
      <c r="J699" s="59" t="s">
        <v>55</v>
      </c>
      <c r="K699" s="59" t="s">
        <v>60</v>
      </c>
      <c r="L699" s="59" t="s">
        <v>56</v>
      </c>
      <c r="M699" s="62" t="e">
        <f>IF(OR(L699="",I699="",K699="",G699=""),"",INDEX([1]Equations!U:U,MATCH(_xlfn.CONCAT(K699,L699,I699,G699),[1]Equations!O:O,0)))</f>
        <v>#N/A</v>
      </c>
      <c r="N699" s="63" t="e">
        <f t="shared" si="10"/>
        <v>#N/A</v>
      </c>
      <c r="O699" s="59" t="s">
        <v>57</v>
      </c>
      <c r="P699" s="64"/>
    </row>
    <row r="700" spans="1:16" x14ac:dyDescent="0.3">
      <c r="A700" s="59" t="s">
        <v>743</v>
      </c>
      <c r="B700" s="60" t="s">
        <v>54</v>
      </c>
      <c r="C700" s="60" t="s">
        <v>46</v>
      </c>
      <c r="D700" s="60">
        <v>49426</v>
      </c>
      <c r="E700" s="61"/>
      <c r="F700" s="59" t="s">
        <v>55</v>
      </c>
      <c r="G700" s="59" t="s">
        <v>49</v>
      </c>
      <c r="H700" s="59" t="s">
        <v>55</v>
      </c>
      <c r="I700" s="59" t="s">
        <v>49</v>
      </c>
      <c r="J700" s="59" t="s">
        <v>55</v>
      </c>
      <c r="K700" s="59" t="s">
        <v>60</v>
      </c>
      <c r="L700" s="59" t="s">
        <v>56</v>
      </c>
      <c r="M700" s="62" t="e">
        <f>IF(OR(L700="",I700="",K700="",G700=""),"",INDEX([1]Equations!U:U,MATCH(_xlfn.CONCAT(K700,L700,I700,G700),[1]Equations!O:O,0)))</f>
        <v>#N/A</v>
      </c>
      <c r="N700" s="63" t="e">
        <f t="shared" si="10"/>
        <v>#N/A</v>
      </c>
      <c r="O700" s="59" t="s">
        <v>57</v>
      </c>
      <c r="P700" s="64"/>
    </row>
    <row r="701" spans="1:16" x14ac:dyDescent="0.3">
      <c r="A701" s="59" t="s">
        <v>744</v>
      </c>
      <c r="B701" s="60" t="s">
        <v>54</v>
      </c>
      <c r="C701" s="60" t="s">
        <v>46</v>
      </c>
      <c r="D701" s="60">
        <v>49426</v>
      </c>
      <c r="E701" s="61"/>
      <c r="F701" s="59" t="s">
        <v>55</v>
      </c>
      <c r="G701" s="59" t="s">
        <v>49</v>
      </c>
      <c r="H701" s="59" t="s">
        <v>55</v>
      </c>
      <c r="I701" s="59" t="s">
        <v>49</v>
      </c>
      <c r="J701" s="59" t="s">
        <v>55</v>
      </c>
      <c r="K701" s="59" t="s">
        <v>60</v>
      </c>
      <c r="L701" s="59" t="s">
        <v>56</v>
      </c>
      <c r="M701" s="62" t="e">
        <f>IF(OR(L701="",I701="",K701="",G701=""),"",INDEX([1]Equations!U:U,MATCH(_xlfn.CONCAT(K701,L701,I701,G701),[1]Equations!O:O,0)))</f>
        <v>#N/A</v>
      </c>
      <c r="N701" s="63" t="e">
        <f t="shared" si="10"/>
        <v>#N/A</v>
      </c>
      <c r="O701" s="59" t="s">
        <v>57</v>
      </c>
      <c r="P701" s="64"/>
    </row>
    <row r="702" spans="1:16" x14ac:dyDescent="0.3">
      <c r="A702" s="59" t="s">
        <v>745</v>
      </c>
      <c r="B702" s="60" t="s">
        <v>54</v>
      </c>
      <c r="C702" s="60" t="s">
        <v>46</v>
      </c>
      <c r="D702" s="60">
        <v>49426</v>
      </c>
      <c r="E702" s="61"/>
      <c r="F702" s="59" t="s">
        <v>55</v>
      </c>
      <c r="G702" s="59" t="s">
        <v>49</v>
      </c>
      <c r="H702" s="59" t="s">
        <v>55</v>
      </c>
      <c r="I702" s="59" t="s">
        <v>49</v>
      </c>
      <c r="J702" s="59" t="s">
        <v>55</v>
      </c>
      <c r="K702" s="59" t="s">
        <v>60</v>
      </c>
      <c r="L702" s="59" t="s">
        <v>56</v>
      </c>
      <c r="M702" s="62" t="e">
        <f>IF(OR(L702="",I702="",K702="",G702=""),"",INDEX([1]Equations!U:U,MATCH(_xlfn.CONCAT(K702,L702,I702,G702),[1]Equations!O:O,0)))</f>
        <v>#N/A</v>
      </c>
      <c r="N702" s="63" t="e">
        <f t="shared" si="10"/>
        <v>#N/A</v>
      </c>
      <c r="O702" s="59" t="s">
        <v>57</v>
      </c>
      <c r="P702" s="64"/>
    </row>
    <row r="703" spans="1:16" x14ac:dyDescent="0.3">
      <c r="A703" s="59" t="s">
        <v>746</v>
      </c>
      <c r="B703" s="60" t="s">
        <v>54</v>
      </c>
      <c r="C703" s="60" t="s">
        <v>46</v>
      </c>
      <c r="D703" s="60">
        <v>49426</v>
      </c>
      <c r="E703" s="61"/>
      <c r="F703" s="59" t="s">
        <v>55</v>
      </c>
      <c r="G703" s="59" t="s">
        <v>49</v>
      </c>
      <c r="H703" s="59" t="s">
        <v>55</v>
      </c>
      <c r="I703" s="59" t="s">
        <v>49</v>
      </c>
      <c r="J703" s="59" t="s">
        <v>55</v>
      </c>
      <c r="K703" s="59" t="s">
        <v>60</v>
      </c>
      <c r="L703" s="59" t="s">
        <v>56</v>
      </c>
      <c r="M703" s="62" t="e">
        <f>IF(OR(L703="",I703="",K703="",G703=""),"",INDEX([1]Equations!U:U,MATCH(_xlfn.CONCAT(K703,L703,I703,G703),[1]Equations!O:O,0)))</f>
        <v>#N/A</v>
      </c>
      <c r="N703" s="63" t="e">
        <f t="shared" si="10"/>
        <v>#N/A</v>
      </c>
      <c r="O703" s="59" t="s">
        <v>57</v>
      </c>
      <c r="P703" s="64"/>
    </row>
    <row r="704" spans="1:16" x14ac:dyDescent="0.3">
      <c r="A704" s="59" t="s">
        <v>747</v>
      </c>
      <c r="B704" s="60" t="s">
        <v>54</v>
      </c>
      <c r="C704" s="60" t="s">
        <v>46</v>
      </c>
      <c r="D704" s="60">
        <v>49426</v>
      </c>
      <c r="E704" s="61"/>
      <c r="F704" s="59" t="s">
        <v>55</v>
      </c>
      <c r="G704" s="59" t="s">
        <v>49</v>
      </c>
      <c r="H704" s="59" t="s">
        <v>55</v>
      </c>
      <c r="I704" s="59" t="s">
        <v>49</v>
      </c>
      <c r="J704" s="59" t="s">
        <v>55</v>
      </c>
      <c r="K704" s="59" t="s">
        <v>60</v>
      </c>
      <c r="L704" s="59" t="s">
        <v>56</v>
      </c>
      <c r="M704" s="62" t="e">
        <f>IF(OR(L704="",I704="",K704="",G704=""),"",INDEX([1]Equations!U:U,MATCH(_xlfn.CONCAT(K704,L704,I704,G704),[1]Equations!O:O,0)))</f>
        <v>#N/A</v>
      </c>
      <c r="N704" s="63" t="e">
        <f t="shared" si="10"/>
        <v>#N/A</v>
      </c>
      <c r="O704" s="59" t="s">
        <v>57</v>
      </c>
      <c r="P704" s="64"/>
    </row>
    <row r="705" spans="1:16" x14ac:dyDescent="0.3">
      <c r="A705" s="59" t="s">
        <v>748</v>
      </c>
      <c r="B705" s="60" t="s">
        <v>54</v>
      </c>
      <c r="C705" s="60" t="s">
        <v>46</v>
      </c>
      <c r="D705" s="60">
        <v>49426</v>
      </c>
      <c r="E705" s="61"/>
      <c r="F705" s="59" t="s">
        <v>55</v>
      </c>
      <c r="G705" s="59" t="s">
        <v>49</v>
      </c>
      <c r="H705" s="59" t="s">
        <v>55</v>
      </c>
      <c r="I705" s="59" t="s">
        <v>49</v>
      </c>
      <c r="J705" s="59" t="s">
        <v>55</v>
      </c>
      <c r="K705" s="59" t="s">
        <v>60</v>
      </c>
      <c r="L705" s="59" t="s">
        <v>56</v>
      </c>
      <c r="M705" s="62" t="e">
        <f>IF(OR(L705="",I705="",K705="",G705=""),"",INDEX([1]Equations!U:U,MATCH(_xlfn.CONCAT(K705,L705,I705,G705),[1]Equations!O:O,0)))</f>
        <v>#N/A</v>
      </c>
      <c r="N705" s="63" t="e">
        <f t="shared" si="10"/>
        <v>#N/A</v>
      </c>
      <c r="O705" s="59" t="s">
        <v>57</v>
      </c>
      <c r="P705" s="64"/>
    </row>
    <row r="706" spans="1:16" x14ac:dyDescent="0.3">
      <c r="A706" s="59" t="s">
        <v>749</v>
      </c>
      <c r="B706" s="60" t="s">
        <v>54</v>
      </c>
      <c r="C706" s="60" t="s">
        <v>46</v>
      </c>
      <c r="D706" s="60">
        <v>49426</v>
      </c>
      <c r="E706" s="61"/>
      <c r="F706" s="59" t="s">
        <v>55</v>
      </c>
      <c r="G706" s="59" t="s">
        <v>49</v>
      </c>
      <c r="H706" s="59" t="s">
        <v>55</v>
      </c>
      <c r="I706" s="59" t="s">
        <v>49</v>
      </c>
      <c r="J706" s="59" t="s">
        <v>55</v>
      </c>
      <c r="K706" s="59" t="s">
        <v>60</v>
      </c>
      <c r="L706" s="59" t="s">
        <v>56</v>
      </c>
      <c r="M706" s="62" t="e">
        <f>IF(OR(L706="",I706="",K706="",G706=""),"",INDEX([1]Equations!U:U,MATCH(_xlfn.CONCAT(K706,L706,I706,G706),[1]Equations!O:O,0)))</f>
        <v>#N/A</v>
      </c>
      <c r="N706" s="63" t="e">
        <f t="shared" si="10"/>
        <v>#N/A</v>
      </c>
      <c r="O706" s="59" t="s">
        <v>57</v>
      </c>
      <c r="P706" s="64"/>
    </row>
    <row r="707" spans="1:16" x14ac:dyDescent="0.3">
      <c r="A707" s="59" t="s">
        <v>750</v>
      </c>
      <c r="B707" s="60" t="s">
        <v>54</v>
      </c>
      <c r="C707" s="60" t="s">
        <v>46</v>
      </c>
      <c r="D707" s="60">
        <v>49426</v>
      </c>
      <c r="E707" s="61"/>
      <c r="F707" s="59" t="s">
        <v>55</v>
      </c>
      <c r="G707" s="59" t="s">
        <v>49</v>
      </c>
      <c r="H707" s="59" t="s">
        <v>55</v>
      </c>
      <c r="I707" s="59" t="s">
        <v>49</v>
      </c>
      <c r="J707" s="59" t="s">
        <v>55</v>
      </c>
      <c r="K707" s="59" t="s">
        <v>60</v>
      </c>
      <c r="L707" s="59" t="s">
        <v>56</v>
      </c>
      <c r="M707" s="62" t="e">
        <f>IF(OR(L707="",I707="",K707="",G707=""),"",INDEX([1]Equations!U:U,MATCH(_xlfn.CONCAT(K707,L707,I707,G707),[1]Equations!O:O,0)))</f>
        <v>#N/A</v>
      </c>
      <c r="N707" s="63" t="e">
        <f t="shared" si="10"/>
        <v>#N/A</v>
      </c>
      <c r="O707" s="59" t="s">
        <v>57</v>
      </c>
      <c r="P707" s="64"/>
    </row>
    <row r="708" spans="1:16" x14ac:dyDescent="0.3">
      <c r="A708" s="59" t="s">
        <v>751</v>
      </c>
      <c r="B708" s="60" t="s">
        <v>54</v>
      </c>
      <c r="C708" s="60" t="s">
        <v>46</v>
      </c>
      <c r="D708" s="60">
        <v>49426</v>
      </c>
      <c r="E708" s="61"/>
      <c r="F708" s="59" t="s">
        <v>55</v>
      </c>
      <c r="G708" s="59" t="s">
        <v>49</v>
      </c>
      <c r="H708" s="59" t="s">
        <v>55</v>
      </c>
      <c r="I708" s="59" t="s">
        <v>49</v>
      </c>
      <c r="J708" s="59" t="s">
        <v>55</v>
      </c>
      <c r="K708" s="59" t="s">
        <v>60</v>
      </c>
      <c r="L708" s="59" t="s">
        <v>56</v>
      </c>
      <c r="M708" s="62" t="e">
        <f>IF(OR(L708="",I708="",K708="",G708=""),"",INDEX([1]Equations!U:U,MATCH(_xlfn.CONCAT(K708,L708,I708,G708),[1]Equations!O:O,0)))</f>
        <v>#N/A</v>
      </c>
      <c r="N708" s="63" t="e">
        <f t="shared" si="10"/>
        <v>#N/A</v>
      </c>
      <c r="O708" s="59" t="s">
        <v>57</v>
      </c>
      <c r="P708" s="64"/>
    </row>
    <row r="709" spans="1:16" x14ac:dyDescent="0.3">
      <c r="A709" s="59" t="s">
        <v>752</v>
      </c>
      <c r="B709" s="60" t="s">
        <v>54</v>
      </c>
      <c r="C709" s="60" t="s">
        <v>46</v>
      </c>
      <c r="D709" s="60">
        <v>49426</v>
      </c>
      <c r="E709" s="61"/>
      <c r="F709" s="59" t="s">
        <v>55</v>
      </c>
      <c r="G709" s="59" t="s">
        <v>49</v>
      </c>
      <c r="H709" s="59" t="s">
        <v>55</v>
      </c>
      <c r="I709" s="59" t="s">
        <v>49</v>
      </c>
      <c r="J709" s="59" t="s">
        <v>55</v>
      </c>
      <c r="K709" s="59" t="s">
        <v>60</v>
      </c>
      <c r="L709" s="59" t="s">
        <v>56</v>
      </c>
      <c r="M709" s="62" t="e">
        <f>IF(OR(L709="",I709="",K709="",G709=""),"",INDEX([1]Equations!U:U,MATCH(_xlfn.CONCAT(K709,L709,I709,G709),[1]Equations!O:O,0)))</f>
        <v>#N/A</v>
      </c>
      <c r="N709" s="63" t="e">
        <f t="shared" si="10"/>
        <v>#N/A</v>
      </c>
      <c r="O709" s="59" t="s">
        <v>57</v>
      </c>
      <c r="P709" s="64"/>
    </row>
    <row r="710" spans="1:16" x14ac:dyDescent="0.3">
      <c r="A710" s="59" t="s">
        <v>753</v>
      </c>
      <c r="B710" s="60" t="s">
        <v>54</v>
      </c>
      <c r="C710" s="60" t="s">
        <v>46</v>
      </c>
      <c r="D710" s="60">
        <v>49426</v>
      </c>
      <c r="E710" s="61"/>
      <c r="F710" s="59" t="s">
        <v>55</v>
      </c>
      <c r="G710" s="59" t="s">
        <v>49</v>
      </c>
      <c r="H710" s="59" t="s">
        <v>55</v>
      </c>
      <c r="I710" s="59" t="s">
        <v>49</v>
      </c>
      <c r="J710" s="59" t="s">
        <v>55</v>
      </c>
      <c r="K710" s="59" t="s">
        <v>60</v>
      </c>
      <c r="L710" s="59" t="s">
        <v>56</v>
      </c>
      <c r="M710" s="62" t="e">
        <f>IF(OR(L710="",I710="",K710="",G710=""),"",INDEX([1]Equations!U:U,MATCH(_xlfn.CONCAT(K710,L710,I710,G710),[1]Equations!O:O,0)))</f>
        <v>#N/A</v>
      </c>
      <c r="N710" s="63" t="e">
        <f t="shared" si="10"/>
        <v>#N/A</v>
      </c>
      <c r="O710" s="59" t="s">
        <v>57</v>
      </c>
      <c r="P710" s="64"/>
    </row>
    <row r="711" spans="1:16" x14ac:dyDescent="0.3">
      <c r="A711" s="59" t="s">
        <v>754</v>
      </c>
      <c r="B711" s="60" t="s">
        <v>54</v>
      </c>
      <c r="C711" s="60" t="s">
        <v>46</v>
      </c>
      <c r="D711" s="60">
        <v>49426</v>
      </c>
      <c r="E711" s="61"/>
      <c r="F711" s="59" t="s">
        <v>55</v>
      </c>
      <c r="G711" s="59" t="s">
        <v>49</v>
      </c>
      <c r="H711" s="59" t="s">
        <v>55</v>
      </c>
      <c r="I711" s="59" t="s">
        <v>49</v>
      </c>
      <c r="J711" s="59" t="s">
        <v>55</v>
      </c>
      <c r="K711" s="59" t="s">
        <v>60</v>
      </c>
      <c r="L711" s="59" t="s">
        <v>56</v>
      </c>
      <c r="M711" s="62" t="e">
        <f>IF(OR(L711="",I711="",K711="",G711=""),"",INDEX([1]Equations!U:U,MATCH(_xlfn.CONCAT(K711,L711,I711,G711),[1]Equations!O:O,0)))</f>
        <v>#N/A</v>
      </c>
      <c r="N711" s="63" t="e">
        <f t="shared" si="10"/>
        <v>#N/A</v>
      </c>
      <c r="O711" s="59" t="s">
        <v>57</v>
      </c>
      <c r="P711" s="64"/>
    </row>
    <row r="712" spans="1:16" x14ac:dyDescent="0.3">
      <c r="A712" s="59" t="s">
        <v>755</v>
      </c>
      <c r="B712" s="60" t="s">
        <v>54</v>
      </c>
      <c r="C712" s="60" t="s">
        <v>46</v>
      </c>
      <c r="D712" s="60">
        <v>49426</v>
      </c>
      <c r="E712" s="61"/>
      <c r="F712" s="59" t="s">
        <v>55</v>
      </c>
      <c r="G712" s="59" t="s">
        <v>49</v>
      </c>
      <c r="H712" s="59" t="s">
        <v>55</v>
      </c>
      <c r="I712" s="59" t="s">
        <v>49</v>
      </c>
      <c r="J712" s="59" t="s">
        <v>55</v>
      </c>
      <c r="K712" s="59" t="s">
        <v>60</v>
      </c>
      <c r="L712" s="59" t="s">
        <v>56</v>
      </c>
      <c r="M712" s="62" t="e">
        <f>IF(OR(L712="",I712="",K712="",G712=""),"",INDEX([1]Equations!U:U,MATCH(_xlfn.CONCAT(K712,L712,I712,G712),[1]Equations!O:O,0)))</f>
        <v>#N/A</v>
      </c>
      <c r="N712" s="63" t="e">
        <f t="shared" si="10"/>
        <v>#N/A</v>
      </c>
      <c r="O712" s="59" t="s">
        <v>57</v>
      </c>
      <c r="P712" s="64"/>
    </row>
    <row r="713" spans="1:16" ht="26.4" x14ac:dyDescent="0.3">
      <c r="A713" s="59" t="s">
        <v>756</v>
      </c>
      <c r="B713" s="60" t="s">
        <v>54</v>
      </c>
      <c r="C713" s="60" t="s">
        <v>46</v>
      </c>
      <c r="D713" s="60">
        <v>49426</v>
      </c>
      <c r="E713" s="61"/>
      <c r="F713" s="59" t="s">
        <v>55</v>
      </c>
      <c r="G713" s="59" t="s">
        <v>49</v>
      </c>
      <c r="H713" s="59" t="s">
        <v>55</v>
      </c>
      <c r="I713" s="59" t="s">
        <v>49</v>
      </c>
      <c r="J713" s="59" t="s">
        <v>55</v>
      </c>
      <c r="K713" s="59" t="s">
        <v>49</v>
      </c>
      <c r="L713" s="59" t="s">
        <v>56</v>
      </c>
      <c r="M713" s="62" t="str">
        <f>IF(OR(L713="",I713="",K713="",G713=""),"",INDEX([1]Equations!U:U,MATCH(_xlfn.CONCAT(K713,L713,I713,G713),[1]Equations!O:O,0)))</f>
        <v>Non-Lead</v>
      </c>
      <c r="N713" s="63" t="str">
        <f t="shared" si="10"/>
        <v>Replacement Not Required</v>
      </c>
      <c r="O713" s="59" t="s">
        <v>57</v>
      </c>
      <c r="P713" s="64"/>
    </row>
    <row r="714" spans="1:16" x14ac:dyDescent="0.3">
      <c r="A714" s="59" t="s">
        <v>757</v>
      </c>
      <c r="B714" s="60" t="s">
        <v>54</v>
      </c>
      <c r="C714" s="60" t="s">
        <v>46</v>
      </c>
      <c r="D714" s="60">
        <v>49426</v>
      </c>
      <c r="E714" s="61"/>
      <c r="F714" s="59" t="s">
        <v>55</v>
      </c>
      <c r="G714" s="59" t="s">
        <v>49</v>
      </c>
      <c r="H714" s="59" t="s">
        <v>55</v>
      </c>
      <c r="I714" s="59" t="s">
        <v>49</v>
      </c>
      <c r="J714" s="59" t="s">
        <v>55</v>
      </c>
      <c r="K714" s="59" t="s">
        <v>60</v>
      </c>
      <c r="L714" s="59" t="s">
        <v>56</v>
      </c>
      <c r="M714" s="62" t="e">
        <f>IF(OR(L714="",I714="",K714="",G714=""),"",INDEX([1]Equations!U:U,MATCH(_xlfn.CONCAT(K714,L714,I714,G714),[1]Equations!O:O,0)))</f>
        <v>#N/A</v>
      </c>
      <c r="N714" s="63" t="e">
        <f t="shared" si="10"/>
        <v>#N/A</v>
      </c>
      <c r="O714" s="59" t="s">
        <v>57</v>
      </c>
      <c r="P714" s="64"/>
    </row>
    <row r="715" spans="1:16" ht="26.4" x14ac:dyDescent="0.3">
      <c r="A715" s="59" t="s">
        <v>758</v>
      </c>
      <c r="B715" s="60" t="s">
        <v>54</v>
      </c>
      <c r="C715" s="60" t="s">
        <v>46</v>
      </c>
      <c r="D715" s="60">
        <v>49426</v>
      </c>
      <c r="E715" s="61"/>
      <c r="F715" s="59" t="s">
        <v>55</v>
      </c>
      <c r="G715" s="59" t="s">
        <v>49</v>
      </c>
      <c r="H715" s="59" t="s">
        <v>55</v>
      </c>
      <c r="I715" s="59" t="s">
        <v>49</v>
      </c>
      <c r="J715" s="59" t="s">
        <v>55</v>
      </c>
      <c r="K715" s="59" t="s">
        <v>49</v>
      </c>
      <c r="L715" s="59" t="s">
        <v>56</v>
      </c>
      <c r="M715" s="62" t="str">
        <f>IF(OR(L715="",I715="",K715="",G715=""),"",INDEX([1]Equations!U:U,MATCH(_xlfn.CONCAT(K715,L715,I715,G715),[1]Equations!O:O,0)))</f>
        <v>Non-Lead</v>
      </c>
      <c r="N715" s="63" t="str">
        <f t="shared" si="10"/>
        <v>Replacement Not Required</v>
      </c>
      <c r="O715" s="59" t="s">
        <v>57</v>
      </c>
      <c r="P715" s="64"/>
    </row>
    <row r="716" spans="1:16" ht="26.4" x14ac:dyDescent="0.3">
      <c r="A716" s="59" t="s">
        <v>759</v>
      </c>
      <c r="B716" s="60" t="s">
        <v>54</v>
      </c>
      <c r="C716" s="60" t="s">
        <v>46</v>
      </c>
      <c r="D716" s="60">
        <v>49426</v>
      </c>
      <c r="E716" s="61"/>
      <c r="F716" s="59" t="s">
        <v>55</v>
      </c>
      <c r="G716" s="59" t="s">
        <v>49</v>
      </c>
      <c r="H716" s="59" t="s">
        <v>55</v>
      </c>
      <c r="I716" s="59" t="s">
        <v>49</v>
      </c>
      <c r="J716" s="59" t="s">
        <v>55</v>
      </c>
      <c r="K716" s="59" t="s">
        <v>49</v>
      </c>
      <c r="L716" s="59" t="s">
        <v>56</v>
      </c>
      <c r="M716" s="62" t="str">
        <f>IF(OR(L716="",I716="",K716="",G716=""),"",INDEX([1]Equations!U:U,MATCH(_xlfn.CONCAT(K716,L716,I716,G716),[1]Equations!O:O,0)))</f>
        <v>Non-Lead</v>
      </c>
      <c r="N716" s="63" t="str">
        <f t="shared" si="10"/>
        <v>Replacement Not Required</v>
      </c>
      <c r="O716" s="59" t="s">
        <v>57</v>
      </c>
      <c r="P716" s="64"/>
    </row>
    <row r="717" spans="1:16" x14ac:dyDescent="0.3">
      <c r="A717" s="59" t="s">
        <v>760</v>
      </c>
      <c r="B717" s="60" t="s">
        <v>54</v>
      </c>
      <c r="C717" s="60" t="s">
        <v>46</v>
      </c>
      <c r="D717" s="60">
        <v>49426</v>
      </c>
      <c r="E717" s="61"/>
      <c r="F717" s="59" t="s">
        <v>55</v>
      </c>
      <c r="G717" s="59" t="s">
        <v>49</v>
      </c>
      <c r="H717" s="59" t="s">
        <v>55</v>
      </c>
      <c r="I717" s="59" t="s">
        <v>49</v>
      </c>
      <c r="J717" s="59" t="s">
        <v>55</v>
      </c>
      <c r="K717" s="59" t="s">
        <v>60</v>
      </c>
      <c r="L717" s="59" t="s">
        <v>56</v>
      </c>
      <c r="M717" s="62" t="e">
        <f>IF(OR(L717="",I717="",K717="",G717=""),"",INDEX([1]Equations!U:U,MATCH(_xlfn.CONCAT(K717,L717,I717,G717),[1]Equations!O:O,0)))</f>
        <v>#N/A</v>
      </c>
      <c r="N717" s="63" t="e">
        <f t="shared" ref="N717:N780" si="11">IF(M717="","",IF(OR(M717="Galvanized Requiring Replacement",M717="Lead"),"Requires Replacement",IF(M717="Lead Status Unknown","Requires Verification","Replacement Not Required")))</f>
        <v>#N/A</v>
      </c>
      <c r="O717" s="59" t="s">
        <v>57</v>
      </c>
      <c r="P717" s="64"/>
    </row>
    <row r="718" spans="1:16" x14ac:dyDescent="0.3">
      <c r="A718" s="59" t="s">
        <v>761</v>
      </c>
      <c r="B718" s="60" t="s">
        <v>54</v>
      </c>
      <c r="C718" s="60" t="s">
        <v>46</v>
      </c>
      <c r="D718" s="60">
        <v>49426</v>
      </c>
      <c r="E718" s="61"/>
      <c r="F718" s="59" t="s">
        <v>55</v>
      </c>
      <c r="G718" s="59" t="s">
        <v>49</v>
      </c>
      <c r="H718" s="59" t="s">
        <v>55</v>
      </c>
      <c r="I718" s="59" t="s">
        <v>49</v>
      </c>
      <c r="J718" s="59" t="s">
        <v>55</v>
      </c>
      <c r="K718" s="59" t="s">
        <v>60</v>
      </c>
      <c r="L718" s="59" t="s">
        <v>56</v>
      </c>
      <c r="M718" s="62" t="e">
        <f>IF(OR(L718="",I718="",K718="",G718=""),"",INDEX([1]Equations!U:U,MATCH(_xlfn.CONCAT(K718,L718,I718,G718),[1]Equations!O:O,0)))</f>
        <v>#N/A</v>
      </c>
      <c r="N718" s="63" t="e">
        <f t="shared" si="11"/>
        <v>#N/A</v>
      </c>
      <c r="O718" s="59" t="s">
        <v>57</v>
      </c>
      <c r="P718" s="64"/>
    </row>
    <row r="719" spans="1:16" x14ac:dyDescent="0.3">
      <c r="A719" s="59" t="s">
        <v>762</v>
      </c>
      <c r="B719" s="60" t="s">
        <v>54</v>
      </c>
      <c r="C719" s="60" t="s">
        <v>46</v>
      </c>
      <c r="D719" s="60">
        <v>49426</v>
      </c>
      <c r="E719" s="61"/>
      <c r="F719" s="59" t="s">
        <v>55</v>
      </c>
      <c r="G719" s="59" t="s">
        <v>49</v>
      </c>
      <c r="H719" s="59" t="s">
        <v>55</v>
      </c>
      <c r="I719" s="59" t="s">
        <v>49</v>
      </c>
      <c r="J719" s="59" t="s">
        <v>55</v>
      </c>
      <c r="K719" s="59" t="s">
        <v>60</v>
      </c>
      <c r="L719" s="59" t="s">
        <v>56</v>
      </c>
      <c r="M719" s="62" t="e">
        <f>IF(OR(L719="",I719="",K719="",G719=""),"",INDEX([1]Equations!U:U,MATCH(_xlfn.CONCAT(K719,L719,I719,G719),[1]Equations!O:O,0)))</f>
        <v>#N/A</v>
      </c>
      <c r="N719" s="63" t="e">
        <f t="shared" si="11"/>
        <v>#N/A</v>
      </c>
      <c r="O719" s="59" t="s">
        <v>57</v>
      </c>
      <c r="P719" s="64"/>
    </row>
    <row r="720" spans="1:16" x14ac:dyDescent="0.3">
      <c r="A720" s="59" t="s">
        <v>763</v>
      </c>
      <c r="B720" s="60" t="s">
        <v>54</v>
      </c>
      <c r="C720" s="60" t="s">
        <v>46</v>
      </c>
      <c r="D720" s="60">
        <v>49426</v>
      </c>
      <c r="E720" s="61"/>
      <c r="F720" s="59" t="s">
        <v>55</v>
      </c>
      <c r="G720" s="59" t="s">
        <v>49</v>
      </c>
      <c r="H720" s="59" t="s">
        <v>55</v>
      </c>
      <c r="I720" s="59" t="s">
        <v>49</v>
      </c>
      <c r="J720" s="59" t="s">
        <v>55</v>
      </c>
      <c r="K720" s="59" t="s">
        <v>60</v>
      </c>
      <c r="L720" s="59" t="s">
        <v>56</v>
      </c>
      <c r="M720" s="62" t="e">
        <f>IF(OR(L720="",I720="",K720="",G720=""),"",INDEX([1]Equations!U:U,MATCH(_xlfn.CONCAT(K720,L720,I720,G720),[1]Equations!O:O,0)))</f>
        <v>#N/A</v>
      </c>
      <c r="N720" s="63" t="e">
        <f t="shared" si="11"/>
        <v>#N/A</v>
      </c>
      <c r="O720" s="59" t="s">
        <v>57</v>
      </c>
      <c r="P720" s="64"/>
    </row>
    <row r="721" spans="1:16" x14ac:dyDescent="0.3">
      <c r="A721" s="59" t="s">
        <v>764</v>
      </c>
      <c r="B721" s="60" t="s">
        <v>54</v>
      </c>
      <c r="C721" s="60" t="s">
        <v>46</v>
      </c>
      <c r="D721" s="60">
        <v>49426</v>
      </c>
      <c r="E721" s="61"/>
      <c r="F721" s="59" t="s">
        <v>55</v>
      </c>
      <c r="G721" s="59" t="s">
        <v>49</v>
      </c>
      <c r="H721" s="59" t="s">
        <v>55</v>
      </c>
      <c r="I721" s="59" t="s">
        <v>49</v>
      </c>
      <c r="J721" s="59" t="s">
        <v>55</v>
      </c>
      <c r="K721" s="59" t="s">
        <v>60</v>
      </c>
      <c r="L721" s="59" t="s">
        <v>56</v>
      </c>
      <c r="M721" s="62" t="e">
        <f>IF(OR(L721="",I721="",K721="",G721=""),"",INDEX([1]Equations!U:U,MATCH(_xlfn.CONCAT(K721,L721,I721,G721),[1]Equations!O:O,0)))</f>
        <v>#N/A</v>
      </c>
      <c r="N721" s="63" t="e">
        <f t="shared" si="11"/>
        <v>#N/A</v>
      </c>
      <c r="O721" s="59" t="s">
        <v>57</v>
      </c>
      <c r="P721" s="64"/>
    </row>
    <row r="722" spans="1:16" ht="26.4" x14ac:dyDescent="0.3">
      <c r="A722" s="59" t="s">
        <v>765</v>
      </c>
      <c r="B722" s="60" t="s">
        <v>54</v>
      </c>
      <c r="C722" s="60" t="s">
        <v>46</v>
      </c>
      <c r="D722" s="60">
        <v>49426</v>
      </c>
      <c r="E722" s="61"/>
      <c r="F722" s="59" t="s">
        <v>55</v>
      </c>
      <c r="G722" s="59" t="s">
        <v>49</v>
      </c>
      <c r="H722" s="59" t="s">
        <v>55</v>
      </c>
      <c r="I722" s="59" t="s">
        <v>49</v>
      </c>
      <c r="J722" s="59" t="s">
        <v>55</v>
      </c>
      <c r="K722" s="59" t="s">
        <v>49</v>
      </c>
      <c r="L722" s="59" t="s">
        <v>56</v>
      </c>
      <c r="M722" s="62" t="str">
        <f>IF(OR(L722="",I722="",K722="",G722=""),"",INDEX([1]Equations!U:U,MATCH(_xlfn.CONCAT(K722,L722,I722,G722),[1]Equations!O:O,0)))</f>
        <v>Non-Lead</v>
      </c>
      <c r="N722" s="63" t="str">
        <f t="shared" si="11"/>
        <v>Replacement Not Required</v>
      </c>
      <c r="O722" s="59" t="s">
        <v>57</v>
      </c>
      <c r="P722" s="64"/>
    </row>
    <row r="723" spans="1:16" x14ac:dyDescent="0.3">
      <c r="A723" s="59" t="s">
        <v>766</v>
      </c>
      <c r="B723" s="60" t="s">
        <v>54</v>
      </c>
      <c r="C723" s="60" t="s">
        <v>46</v>
      </c>
      <c r="D723" s="60">
        <v>49426</v>
      </c>
      <c r="E723" s="61"/>
      <c r="F723" s="59" t="s">
        <v>55</v>
      </c>
      <c r="G723" s="59" t="s">
        <v>49</v>
      </c>
      <c r="H723" s="59" t="s">
        <v>55</v>
      </c>
      <c r="I723" s="59" t="s">
        <v>49</v>
      </c>
      <c r="J723" s="59" t="s">
        <v>55</v>
      </c>
      <c r="K723" s="59" t="s">
        <v>60</v>
      </c>
      <c r="L723" s="59" t="s">
        <v>56</v>
      </c>
      <c r="M723" s="62" t="e">
        <f>IF(OR(L723="",I723="",K723="",G723=""),"",INDEX([1]Equations!U:U,MATCH(_xlfn.CONCAT(K723,L723,I723,G723),[1]Equations!O:O,0)))</f>
        <v>#N/A</v>
      </c>
      <c r="N723" s="63" t="e">
        <f t="shared" si="11"/>
        <v>#N/A</v>
      </c>
      <c r="O723" s="59" t="s">
        <v>57</v>
      </c>
      <c r="P723" s="64"/>
    </row>
    <row r="724" spans="1:16" x14ac:dyDescent="0.3">
      <c r="A724" s="59" t="s">
        <v>767</v>
      </c>
      <c r="B724" s="60" t="s">
        <v>54</v>
      </c>
      <c r="C724" s="60" t="s">
        <v>46</v>
      </c>
      <c r="D724" s="60">
        <v>49426</v>
      </c>
      <c r="E724" s="61"/>
      <c r="F724" s="59" t="s">
        <v>55</v>
      </c>
      <c r="G724" s="59" t="s">
        <v>49</v>
      </c>
      <c r="H724" s="59" t="s">
        <v>55</v>
      </c>
      <c r="I724" s="59" t="s">
        <v>49</v>
      </c>
      <c r="J724" s="59" t="s">
        <v>55</v>
      </c>
      <c r="K724" s="59" t="s">
        <v>60</v>
      </c>
      <c r="L724" s="59" t="s">
        <v>56</v>
      </c>
      <c r="M724" s="62" t="e">
        <f>IF(OR(L724="",I724="",K724="",G724=""),"",INDEX([1]Equations!U:U,MATCH(_xlfn.CONCAT(K724,L724,I724,G724),[1]Equations!O:O,0)))</f>
        <v>#N/A</v>
      </c>
      <c r="N724" s="63" t="e">
        <f t="shared" si="11"/>
        <v>#N/A</v>
      </c>
      <c r="O724" s="59" t="s">
        <v>57</v>
      </c>
      <c r="P724" s="64"/>
    </row>
    <row r="725" spans="1:16" x14ac:dyDescent="0.3">
      <c r="A725" s="59" t="s">
        <v>768</v>
      </c>
      <c r="B725" s="60" t="s">
        <v>54</v>
      </c>
      <c r="C725" s="60" t="s">
        <v>46</v>
      </c>
      <c r="D725" s="60">
        <v>49426</v>
      </c>
      <c r="E725" s="61"/>
      <c r="F725" s="59" t="s">
        <v>55</v>
      </c>
      <c r="G725" s="59" t="s">
        <v>49</v>
      </c>
      <c r="H725" s="59" t="s">
        <v>55</v>
      </c>
      <c r="I725" s="59" t="s">
        <v>49</v>
      </c>
      <c r="J725" s="59" t="s">
        <v>55</v>
      </c>
      <c r="K725" s="59" t="s">
        <v>60</v>
      </c>
      <c r="L725" s="59" t="s">
        <v>56</v>
      </c>
      <c r="M725" s="62" t="e">
        <f>IF(OR(L725="",I725="",K725="",G725=""),"",INDEX([1]Equations!U:U,MATCH(_xlfn.CONCAT(K725,L725,I725,G725),[1]Equations!O:O,0)))</f>
        <v>#N/A</v>
      </c>
      <c r="N725" s="63" t="e">
        <f t="shared" si="11"/>
        <v>#N/A</v>
      </c>
      <c r="O725" s="59" t="s">
        <v>57</v>
      </c>
      <c r="P725" s="64"/>
    </row>
    <row r="726" spans="1:16" x14ac:dyDescent="0.3">
      <c r="A726" s="59" t="s">
        <v>769</v>
      </c>
      <c r="B726" s="60" t="s">
        <v>54</v>
      </c>
      <c r="C726" s="60" t="s">
        <v>46</v>
      </c>
      <c r="D726" s="60">
        <v>49426</v>
      </c>
      <c r="E726" s="61"/>
      <c r="F726" s="59" t="s">
        <v>55</v>
      </c>
      <c r="G726" s="59" t="s">
        <v>49</v>
      </c>
      <c r="H726" s="59" t="s">
        <v>55</v>
      </c>
      <c r="I726" s="59" t="s">
        <v>49</v>
      </c>
      <c r="J726" s="59" t="s">
        <v>55</v>
      </c>
      <c r="K726" s="59" t="s">
        <v>60</v>
      </c>
      <c r="L726" s="59" t="s">
        <v>56</v>
      </c>
      <c r="M726" s="62" t="e">
        <f>IF(OR(L726="",I726="",K726="",G726=""),"",INDEX([1]Equations!U:U,MATCH(_xlfn.CONCAT(K726,L726,I726,G726),[1]Equations!O:O,0)))</f>
        <v>#N/A</v>
      </c>
      <c r="N726" s="63" t="e">
        <f t="shared" si="11"/>
        <v>#N/A</v>
      </c>
      <c r="O726" s="59" t="s">
        <v>57</v>
      </c>
      <c r="P726" s="64"/>
    </row>
    <row r="727" spans="1:16" x14ac:dyDescent="0.3">
      <c r="A727" s="59" t="s">
        <v>770</v>
      </c>
      <c r="B727" s="60" t="s">
        <v>54</v>
      </c>
      <c r="C727" s="60" t="s">
        <v>46</v>
      </c>
      <c r="D727" s="60">
        <v>49426</v>
      </c>
      <c r="E727" s="61"/>
      <c r="F727" s="59" t="s">
        <v>55</v>
      </c>
      <c r="G727" s="59" t="s">
        <v>49</v>
      </c>
      <c r="H727" s="59" t="s">
        <v>55</v>
      </c>
      <c r="I727" s="59" t="s">
        <v>49</v>
      </c>
      <c r="J727" s="59" t="s">
        <v>55</v>
      </c>
      <c r="K727" s="59" t="s">
        <v>60</v>
      </c>
      <c r="L727" s="59" t="s">
        <v>56</v>
      </c>
      <c r="M727" s="62" t="e">
        <f>IF(OR(L727="",I727="",K727="",G727=""),"",INDEX([1]Equations!U:U,MATCH(_xlfn.CONCAT(K727,L727,I727,G727),[1]Equations!O:O,0)))</f>
        <v>#N/A</v>
      </c>
      <c r="N727" s="63" t="e">
        <f t="shared" si="11"/>
        <v>#N/A</v>
      </c>
      <c r="O727" s="59" t="s">
        <v>57</v>
      </c>
      <c r="P727" s="64"/>
    </row>
    <row r="728" spans="1:16" x14ac:dyDescent="0.3">
      <c r="A728" s="59" t="s">
        <v>771</v>
      </c>
      <c r="B728" s="60" t="s">
        <v>54</v>
      </c>
      <c r="C728" s="60" t="s">
        <v>46</v>
      </c>
      <c r="D728" s="60">
        <v>49426</v>
      </c>
      <c r="E728" s="61"/>
      <c r="F728" s="59" t="s">
        <v>55</v>
      </c>
      <c r="G728" s="59" t="s">
        <v>49</v>
      </c>
      <c r="H728" s="59" t="s">
        <v>55</v>
      </c>
      <c r="I728" s="59" t="s">
        <v>49</v>
      </c>
      <c r="J728" s="59" t="s">
        <v>55</v>
      </c>
      <c r="K728" s="59" t="s">
        <v>60</v>
      </c>
      <c r="L728" s="59" t="s">
        <v>56</v>
      </c>
      <c r="M728" s="62" t="e">
        <f>IF(OR(L728="",I728="",K728="",G728=""),"",INDEX([1]Equations!U:U,MATCH(_xlfn.CONCAT(K728,L728,I728,G728),[1]Equations!O:O,0)))</f>
        <v>#N/A</v>
      </c>
      <c r="N728" s="63" t="e">
        <f t="shared" si="11"/>
        <v>#N/A</v>
      </c>
      <c r="O728" s="59" t="s">
        <v>57</v>
      </c>
      <c r="P728" s="64"/>
    </row>
    <row r="729" spans="1:16" ht="26.4" x14ac:dyDescent="0.3">
      <c r="A729" s="59" t="s">
        <v>772</v>
      </c>
      <c r="B729" s="60" t="s">
        <v>54</v>
      </c>
      <c r="C729" s="60" t="s">
        <v>46</v>
      </c>
      <c r="D729" s="60">
        <v>49426</v>
      </c>
      <c r="E729" s="61"/>
      <c r="F729" s="59" t="s">
        <v>55</v>
      </c>
      <c r="G729" s="59" t="s">
        <v>49</v>
      </c>
      <c r="H729" s="59" t="s">
        <v>55</v>
      </c>
      <c r="I729" s="59" t="s">
        <v>49</v>
      </c>
      <c r="J729" s="59" t="s">
        <v>55</v>
      </c>
      <c r="K729" s="59" t="s">
        <v>49</v>
      </c>
      <c r="L729" s="59" t="s">
        <v>56</v>
      </c>
      <c r="M729" s="62" t="str">
        <f>IF(OR(L729="",I729="",K729="",G729=""),"",INDEX([1]Equations!U:U,MATCH(_xlfn.CONCAT(K729,L729,I729,G729),[1]Equations!O:O,0)))</f>
        <v>Non-Lead</v>
      </c>
      <c r="N729" s="63" t="str">
        <f t="shared" si="11"/>
        <v>Replacement Not Required</v>
      </c>
      <c r="O729" s="59" t="s">
        <v>57</v>
      </c>
      <c r="P729" s="64"/>
    </row>
    <row r="730" spans="1:16" x14ac:dyDescent="0.3">
      <c r="A730" s="59" t="s">
        <v>773</v>
      </c>
      <c r="B730" s="60" t="s">
        <v>54</v>
      </c>
      <c r="C730" s="60" t="s">
        <v>46</v>
      </c>
      <c r="D730" s="60">
        <v>49426</v>
      </c>
      <c r="E730" s="61"/>
      <c r="F730" s="59" t="s">
        <v>55</v>
      </c>
      <c r="G730" s="59" t="s">
        <v>49</v>
      </c>
      <c r="H730" s="59" t="s">
        <v>55</v>
      </c>
      <c r="I730" s="59" t="s">
        <v>49</v>
      </c>
      <c r="J730" s="59" t="s">
        <v>55</v>
      </c>
      <c r="K730" s="59" t="s">
        <v>60</v>
      </c>
      <c r="L730" s="59" t="s">
        <v>56</v>
      </c>
      <c r="M730" s="62" t="e">
        <f>IF(OR(L730="",I730="",K730="",G730=""),"",INDEX([1]Equations!U:U,MATCH(_xlfn.CONCAT(K730,L730,I730,G730),[1]Equations!O:O,0)))</f>
        <v>#N/A</v>
      </c>
      <c r="N730" s="63" t="e">
        <f t="shared" si="11"/>
        <v>#N/A</v>
      </c>
      <c r="O730" s="59" t="s">
        <v>57</v>
      </c>
      <c r="P730" s="64"/>
    </row>
    <row r="731" spans="1:16" x14ac:dyDescent="0.3">
      <c r="A731" s="59" t="s">
        <v>774</v>
      </c>
      <c r="B731" s="60" t="s">
        <v>54</v>
      </c>
      <c r="C731" s="60" t="s">
        <v>46</v>
      </c>
      <c r="D731" s="60">
        <v>49426</v>
      </c>
      <c r="E731" s="61"/>
      <c r="F731" s="59" t="s">
        <v>55</v>
      </c>
      <c r="G731" s="59" t="s">
        <v>49</v>
      </c>
      <c r="H731" s="59" t="s">
        <v>55</v>
      </c>
      <c r="I731" s="59" t="s">
        <v>49</v>
      </c>
      <c r="J731" s="59" t="s">
        <v>55</v>
      </c>
      <c r="K731" s="59" t="s">
        <v>60</v>
      </c>
      <c r="L731" s="59" t="s">
        <v>56</v>
      </c>
      <c r="M731" s="62" t="e">
        <f>IF(OR(L731="",I731="",K731="",G731=""),"",INDEX([1]Equations!U:U,MATCH(_xlfn.CONCAT(K731,L731,I731,G731),[1]Equations!O:O,0)))</f>
        <v>#N/A</v>
      </c>
      <c r="N731" s="63" t="e">
        <f t="shared" si="11"/>
        <v>#N/A</v>
      </c>
      <c r="O731" s="59" t="s">
        <v>57</v>
      </c>
      <c r="P731" s="64"/>
    </row>
    <row r="732" spans="1:16" x14ac:dyDescent="0.3">
      <c r="A732" s="59" t="s">
        <v>775</v>
      </c>
      <c r="B732" s="60" t="s">
        <v>54</v>
      </c>
      <c r="C732" s="60" t="s">
        <v>46</v>
      </c>
      <c r="D732" s="60">
        <v>49426</v>
      </c>
      <c r="E732" s="61"/>
      <c r="F732" s="59" t="s">
        <v>55</v>
      </c>
      <c r="G732" s="59" t="s">
        <v>49</v>
      </c>
      <c r="H732" s="59" t="s">
        <v>55</v>
      </c>
      <c r="I732" s="59" t="s">
        <v>49</v>
      </c>
      <c r="J732" s="59" t="s">
        <v>55</v>
      </c>
      <c r="K732" s="59" t="s">
        <v>60</v>
      </c>
      <c r="L732" s="59" t="s">
        <v>56</v>
      </c>
      <c r="M732" s="62" t="e">
        <f>IF(OR(L732="",I732="",K732="",G732=""),"",INDEX([1]Equations!U:U,MATCH(_xlfn.CONCAT(K732,L732,I732,G732),[1]Equations!O:O,0)))</f>
        <v>#N/A</v>
      </c>
      <c r="N732" s="63" t="e">
        <f t="shared" si="11"/>
        <v>#N/A</v>
      </c>
      <c r="O732" s="59" t="s">
        <v>57</v>
      </c>
      <c r="P732" s="64"/>
    </row>
    <row r="733" spans="1:16" x14ac:dyDescent="0.3">
      <c r="A733" s="59" t="s">
        <v>776</v>
      </c>
      <c r="B733" s="60" t="s">
        <v>54</v>
      </c>
      <c r="C733" s="60" t="s">
        <v>46</v>
      </c>
      <c r="D733" s="60">
        <v>49426</v>
      </c>
      <c r="E733" s="61"/>
      <c r="F733" s="59" t="s">
        <v>55</v>
      </c>
      <c r="G733" s="59" t="s">
        <v>49</v>
      </c>
      <c r="H733" s="59" t="s">
        <v>55</v>
      </c>
      <c r="I733" s="59" t="s">
        <v>49</v>
      </c>
      <c r="J733" s="59" t="s">
        <v>55</v>
      </c>
      <c r="K733" s="59" t="s">
        <v>60</v>
      </c>
      <c r="L733" s="59" t="s">
        <v>56</v>
      </c>
      <c r="M733" s="62" t="e">
        <f>IF(OR(L733="",I733="",K733="",G733=""),"",INDEX([1]Equations!U:U,MATCH(_xlfn.CONCAT(K733,L733,I733,G733),[1]Equations!O:O,0)))</f>
        <v>#N/A</v>
      </c>
      <c r="N733" s="63" t="e">
        <f t="shared" si="11"/>
        <v>#N/A</v>
      </c>
      <c r="O733" s="59" t="s">
        <v>57</v>
      </c>
      <c r="P733" s="64"/>
    </row>
    <row r="734" spans="1:16" x14ac:dyDescent="0.3">
      <c r="A734" s="59" t="s">
        <v>777</v>
      </c>
      <c r="B734" s="60" t="s">
        <v>54</v>
      </c>
      <c r="C734" s="60" t="s">
        <v>46</v>
      </c>
      <c r="D734" s="60">
        <v>49426</v>
      </c>
      <c r="E734" s="61"/>
      <c r="F734" s="59" t="s">
        <v>55</v>
      </c>
      <c r="G734" s="59" t="s">
        <v>49</v>
      </c>
      <c r="H734" s="59" t="s">
        <v>55</v>
      </c>
      <c r="I734" s="59" t="s">
        <v>49</v>
      </c>
      <c r="J734" s="59" t="s">
        <v>55</v>
      </c>
      <c r="K734" s="59" t="s">
        <v>60</v>
      </c>
      <c r="L734" s="59" t="s">
        <v>56</v>
      </c>
      <c r="M734" s="62" t="e">
        <f>IF(OR(L734="",I734="",K734="",G734=""),"",INDEX([1]Equations!U:U,MATCH(_xlfn.CONCAT(K734,L734,I734,G734),[1]Equations!O:O,0)))</f>
        <v>#N/A</v>
      </c>
      <c r="N734" s="63" t="e">
        <f t="shared" si="11"/>
        <v>#N/A</v>
      </c>
      <c r="O734" s="59" t="s">
        <v>57</v>
      </c>
      <c r="P734" s="64"/>
    </row>
    <row r="735" spans="1:16" x14ac:dyDescent="0.3">
      <c r="A735" s="59" t="s">
        <v>778</v>
      </c>
      <c r="B735" s="60" t="s">
        <v>54</v>
      </c>
      <c r="C735" s="60" t="s">
        <v>46</v>
      </c>
      <c r="D735" s="60">
        <v>49426</v>
      </c>
      <c r="E735" s="61"/>
      <c r="F735" s="59" t="s">
        <v>55</v>
      </c>
      <c r="G735" s="59" t="s">
        <v>49</v>
      </c>
      <c r="H735" s="59" t="s">
        <v>55</v>
      </c>
      <c r="I735" s="59" t="s">
        <v>49</v>
      </c>
      <c r="J735" s="59" t="s">
        <v>55</v>
      </c>
      <c r="K735" s="59" t="s">
        <v>60</v>
      </c>
      <c r="L735" s="59" t="s">
        <v>56</v>
      </c>
      <c r="M735" s="62" t="e">
        <f>IF(OR(L735="",I735="",K735="",G735=""),"",INDEX([1]Equations!U:U,MATCH(_xlfn.CONCAT(K735,L735,I735,G735),[1]Equations!O:O,0)))</f>
        <v>#N/A</v>
      </c>
      <c r="N735" s="63" t="e">
        <f t="shared" si="11"/>
        <v>#N/A</v>
      </c>
      <c r="O735" s="59" t="s">
        <v>57</v>
      </c>
      <c r="P735" s="64"/>
    </row>
    <row r="736" spans="1:16" x14ac:dyDescent="0.3">
      <c r="A736" s="59" t="s">
        <v>779</v>
      </c>
      <c r="B736" s="60" t="s">
        <v>54</v>
      </c>
      <c r="C736" s="60" t="s">
        <v>46</v>
      </c>
      <c r="D736" s="60">
        <v>49426</v>
      </c>
      <c r="E736" s="61"/>
      <c r="F736" s="59" t="s">
        <v>55</v>
      </c>
      <c r="G736" s="59" t="s">
        <v>49</v>
      </c>
      <c r="H736" s="59" t="s">
        <v>55</v>
      </c>
      <c r="I736" s="59" t="s">
        <v>49</v>
      </c>
      <c r="J736" s="59" t="s">
        <v>55</v>
      </c>
      <c r="K736" s="59" t="s">
        <v>60</v>
      </c>
      <c r="L736" s="59" t="s">
        <v>56</v>
      </c>
      <c r="M736" s="62" t="e">
        <f>IF(OR(L736="",I736="",K736="",G736=""),"",INDEX([1]Equations!U:U,MATCH(_xlfn.CONCAT(K736,L736,I736,G736),[1]Equations!O:O,0)))</f>
        <v>#N/A</v>
      </c>
      <c r="N736" s="63" t="e">
        <f t="shared" si="11"/>
        <v>#N/A</v>
      </c>
      <c r="O736" s="59" t="s">
        <v>57</v>
      </c>
      <c r="P736" s="64"/>
    </row>
    <row r="737" spans="1:16" x14ac:dyDescent="0.3">
      <c r="A737" s="59" t="s">
        <v>780</v>
      </c>
      <c r="B737" s="60" t="s">
        <v>54</v>
      </c>
      <c r="C737" s="60" t="s">
        <v>46</v>
      </c>
      <c r="D737" s="60">
        <v>49426</v>
      </c>
      <c r="E737" s="61"/>
      <c r="F737" s="59" t="s">
        <v>55</v>
      </c>
      <c r="G737" s="59" t="s">
        <v>49</v>
      </c>
      <c r="H737" s="59" t="s">
        <v>55</v>
      </c>
      <c r="I737" s="59" t="s">
        <v>49</v>
      </c>
      <c r="J737" s="59" t="s">
        <v>55</v>
      </c>
      <c r="K737" s="59" t="s">
        <v>60</v>
      </c>
      <c r="L737" s="59" t="s">
        <v>56</v>
      </c>
      <c r="M737" s="62" t="e">
        <f>IF(OR(L737="",I737="",K737="",G737=""),"",INDEX([1]Equations!U:U,MATCH(_xlfn.CONCAT(K737,L737,I737,G737),[1]Equations!O:O,0)))</f>
        <v>#N/A</v>
      </c>
      <c r="N737" s="63" t="e">
        <f t="shared" si="11"/>
        <v>#N/A</v>
      </c>
      <c r="O737" s="59" t="s">
        <v>57</v>
      </c>
      <c r="P737" s="64"/>
    </row>
    <row r="738" spans="1:16" x14ac:dyDescent="0.3">
      <c r="A738" s="59" t="s">
        <v>781</v>
      </c>
      <c r="B738" s="60" t="s">
        <v>54</v>
      </c>
      <c r="C738" s="60" t="s">
        <v>46</v>
      </c>
      <c r="D738" s="60">
        <v>49426</v>
      </c>
      <c r="E738" s="61"/>
      <c r="F738" s="59" t="s">
        <v>55</v>
      </c>
      <c r="G738" s="59" t="s">
        <v>49</v>
      </c>
      <c r="H738" s="59" t="s">
        <v>55</v>
      </c>
      <c r="I738" s="59" t="s">
        <v>49</v>
      </c>
      <c r="J738" s="59" t="s">
        <v>55</v>
      </c>
      <c r="K738" s="59" t="s">
        <v>60</v>
      </c>
      <c r="L738" s="59" t="s">
        <v>56</v>
      </c>
      <c r="M738" s="62" t="e">
        <f>IF(OR(L738="",I738="",K738="",G738=""),"",INDEX([1]Equations!U:U,MATCH(_xlfn.CONCAT(K738,L738,I738,G738),[1]Equations!O:O,0)))</f>
        <v>#N/A</v>
      </c>
      <c r="N738" s="63" t="e">
        <f t="shared" si="11"/>
        <v>#N/A</v>
      </c>
      <c r="O738" s="59" t="s">
        <v>57</v>
      </c>
      <c r="P738" s="64"/>
    </row>
    <row r="739" spans="1:16" x14ac:dyDescent="0.3">
      <c r="A739" s="59" t="s">
        <v>782</v>
      </c>
      <c r="B739" s="60" t="s">
        <v>54</v>
      </c>
      <c r="C739" s="60" t="s">
        <v>46</v>
      </c>
      <c r="D739" s="60">
        <v>49426</v>
      </c>
      <c r="E739" s="61"/>
      <c r="F739" s="59" t="s">
        <v>55</v>
      </c>
      <c r="G739" s="59" t="s">
        <v>49</v>
      </c>
      <c r="H739" s="59" t="s">
        <v>55</v>
      </c>
      <c r="I739" s="59" t="s">
        <v>49</v>
      </c>
      <c r="J739" s="59" t="s">
        <v>55</v>
      </c>
      <c r="K739" s="59" t="s">
        <v>60</v>
      </c>
      <c r="L739" s="59" t="s">
        <v>56</v>
      </c>
      <c r="M739" s="62" t="e">
        <f>IF(OR(L739="",I739="",K739="",G739=""),"",INDEX([1]Equations!U:U,MATCH(_xlfn.CONCAT(K739,L739,I739,G739),[1]Equations!O:O,0)))</f>
        <v>#N/A</v>
      </c>
      <c r="N739" s="63" t="e">
        <f t="shared" si="11"/>
        <v>#N/A</v>
      </c>
      <c r="O739" s="59" t="s">
        <v>57</v>
      </c>
      <c r="P739" s="64"/>
    </row>
    <row r="740" spans="1:16" x14ac:dyDescent="0.3">
      <c r="A740" s="59" t="s">
        <v>783</v>
      </c>
      <c r="B740" s="60" t="s">
        <v>54</v>
      </c>
      <c r="C740" s="60" t="s">
        <v>46</v>
      </c>
      <c r="D740" s="60">
        <v>49426</v>
      </c>
      <c r="E740" s="61"/>
      <c r="F740" s="59" t="s">
        <v>55</v>
      </c>
      <c r="G740" s="59" t="s">
        <v>49</v>
      </c>
      <c r="H740" s="59" t="s">
        <v>55</v>
      </c>
      <c r="I740" s="59" t="s">
        <v>49</v>
      </c>
      <c r="J740" s="59" t="s">
        <v>55</v>
      </c>
      <c r="K740" s="59" t="s">
        <v>60</v>
      </c>
      <c r="L740" s="59" t="s">
        <v>56</v>
      </c>
      <c r="M740" s="62" t="e">
        <f>IF(OR(L740="",I740="",K740="",G740=""),"",INDEX([1]Equations!U:U,MATCH(_xlfn.CONCAT(K740,L740,I740,G740),[1]Equations!O:O,0)))</f>
        <v>#N/A</v>
      </c>
      <c r="N740" s="63" t="e">
        <f t="shared" si="11"/>
        <v>#N/A</v>
      </c>
      <c r="O740" s="59" t="s">
        <v>57</v>
      </c>
      <c r="P740" s="64"/>
    </row>
    <row r="741" spans="1:16" x14ac:dyDescent="0.3">
      <c r="A741" s="59" t="s">
        <v>784</v>
      </c>
      <c r="B741" s="60" t="s">
        <v>54</v>
      </c>
      <c r="C741" s="60" t="s">
        <v>46</v>
      </c>
      <c r="D741" s="60">
        <v>49426</v>
      </c>
      <c r="E741" s="61"/>
      <c r="F741" s="59" t="s">
        <v>55</v>
      </c>
      <c r="G741" s="59" t="s">
        <v>49</v>
      </c>
      <c r="H741" s="59" t="s">
        <v>55</v>
      </c>
      <c r="I741" s="59" t="s">
        <v>49</v>
      </c>
      <c r="J741" s="59" t="s">
        <v>55</v>
      </c>
      <c r="K741" s="59" t="s">
        <v>60</v>
      </c>
      <c r="L741" s="59" t="s">
        <v>56</v>
      </c>
      <c r="M741" s="62" t="e">
        <f>IF(OR(L741="",I741="",K741="",G741=""),"",INDEX([1]Equations!U:U,MATCH(_xlfn.CONCAT(K741,L741,I741,G741),[1]Equations!O:O,0)))</f>
        <v>#N/A</v>
      </c>
      <c r="N741" s="63" t="e">
        <f t="shared" si="11"/>
        <v>#N/A</v>
      </c>
      <c r="O741" s="59" t="s">
        <v>57</v>
      </c>
      <c r="P741" s="64"/>
    </row>
    <row r="742" spans="1:16" x14ac:dyDescent="0.3">
      <c r="A742" s="59" t="s">
        <v>785</v>
      </c>
      <c r="B742" s="60" t="s">
        <v>54</v>
      </c>
      <c r="C742" s="60" t="s">
        <v>46</v>
      </c>
      <c r="D742" s="60">
        <v>49426</v>
      </c>
      <c r="E742" s="61"/>
      <c r="F742" s="59" t="s">
        <v>55</v>
      </c>
      <c r="G742" s="59" t="s">
        <v>49</v>
      </c>
      <c r="H742" s="59" t="s">
        <v>55</v>
      </c>
      <c r="I742" s="59" t="s">
        <v>49</v>
      </c>
      <c r="J742" s="59" t="s">
        <v>55</v>
      </c>
      <c r="K742" s="59" t="s">
        <v>60</v>
      </c>
      <c r="L742" s="59" t="s">
        <v>56</v>
      </c>
      <c r="M742" s="62" t="e">
        <f>IF(OR(L742="",I742="",K742="",G742=""),"",INDEX([1]Equations!U:U,MATCH(_xlfn.CONCAT(K742,L742,I742,G742),[1]Equations!O:O,0)))</f>
        <v>#N/A</v>
      </c>
      <c r="N742" s="63" t="e">
        <f t="shared" si="11"/>
        <v>#N/A</v>
      </c>
      <c r="O742" s="59" t="s">
        <v>57</v>
      </c>
      <c r="P742" s="64"/>
    </row>
    <row r="743" spans="1:16" x14ac:dyDescent="0.3">
      <c r="A743" s="59" t="s">
        <v>786</v>
      </c>
      <c r="B743" s="60" t="s">
        <v>54</v>
      </c>
      <c r="C743" s="60" t="s">
        <v>46</v>
      </c>
      <c r="D743" s="60">
        <v>49426</v>
      </c>
      <c r="E743" s="61"/>
      <c r="F743" s="59" t="s">
        <v>55</v>
      </c>
      <c r="G743" s="59" t="s">
        <v>49</v>
      </c>
      <c r="H743" s="59" t="s">
        <v>55</v>
      </c>
      <c r="I743" s="59" t="s">
        <v>49</v>
      </c>
      <c r="J743" s="59" t="s">
        <v>55</v>
      </c>
      <c r="K743" s="59" t="s">
        <v>60</v>
      </c>
      <c r="L743" s="59" t="s">
        <v>56</v>
      </c>
      <c r="M743" s="62" t="e">
        <f>IF(OR(L743="",I743="",K743="",G743=""),"",INDEX([1]Equations!U:U,MATCH(_xlfn.CONCAT(K743,L743,I743,G743),[1]Equations!O:O,0)))</f>
        <v>#N/A</v>
      </c>
      <c r="N743" s="63" t="e">
        <f t="shared" si="11"/>
        <v>#N/A</v>
      </c>
      <c r="O743" s="59" t="s">
        <v>57</v>
      </c>
      <c r="P743" s="64"/>
    </row>
    <row r="744" spans="1:16" ht="26.4" x14ac:dyDescent="0.3">
      <c r="A744" s="59" t="s">
        <v>787</v>
      </c>
      <c r="B744" s="60" t="s">
        <v>54</v>
      </c>
      <c r="C744" s="60" t="s">
        <v>46</v>
      </c>
      <c r="D744" s="60">
        <v>49426</v>
      </c>
      <c r="E744" s="61"/>
      <c r="F744" s="59" t="s">
        <v>55</v>
      </c>
      <c r="G744" s="59" t="s">
        <v>49</v>
      </c>
      <c r="H744" s="59" t="s">
        <v>55</v>
      </c>
      <c r="I744" s="59" t="s">
        <v>49</v>
      </c>
      <c r="J744" s="59" t="s">
        <v>55</v>
      </c>
      <c r="K744" s="59" t="s">
        <v>49</v>
      </c>
      <c r="L744" s="59" t="s">
        <v>56</v>
      </c>
      <c r="M744" s="62" t="str">
        <f>IF(OR(L744="",I744="",K744="",G744=""),"",INDEX([1]Equations!U:U,MATCH(_xlfn.CONCAT(K744,L744,I744,G744),[1]Equations!O:O,0)))</f>
        <v>Non-Lead</v>
      </c>
      <c r="N744" s="63" t="str">
        <f t="shared" si="11"/>
        <v>Replacement Not Required</v>
      </c>
      <c r="O744" s="59" t="s">
        <v>57</v>
      </c>
      <c r="P744" s="64"/>
    </row>
    <row r="745" spans="1:16" ht="26.4" x14ac:dyDescent="0.3">
      <c r="A745" s="59" t="s">
        <v>788</v>
      </c>
      <c r="B745" s="60" t="s">
        <v>54</v>
      </c>
      <c r="C745" s="60" t="s">
        <v>46</v>
      </c>
      <c r="D745" s="60">
        <v>49426</v>
      </c>
      <c r="E745" s="61"/>
      <c r="F745" s="59" t="s">
        <v>55</v>
      </c>
      <c r="G745" s="59" t="s">
        <v>49</v>
      </c>
      <c r="H745" s="59" t="s">
        <v>55</v>
      </c>
      <c r="I745" s="59" t="s">
        <v>49</v>
      </c>
      <c r="J745" s="59" t="s">
        <v>55</v>
      </c>
      <c r="K745" s="59" t="s">
        <v>49</v>
      </c>
      <c r="L745" s="59" t="s">
        <v>56</v>
      </c>
      <c r="M745" s="62" t="str">
        <f>IF(OR(L745="",I745="",K745="",G745=""),"",INDEX([1]Equations!U:U,MATCH(_xlfn.CONCAT(K745,L745,I745,G745),[1]Equations!O:O,0)))</f>
        <v>Non-Lead</v>
      </c>
      <c r="N745" s="63" t="str">
        <f t="shared" si="11"/>
        <v>Replacement Not Required</v>
      </c>
      <c r="O745" s="59" t="s">
        <v>57</v>
      </c>
      <c r="P745" s="64"/>
    </row>
    <row r="746" spans="1:16" ht="26.4" x14ac:dyDescent="0.3">
      <c r="A746" s="59" t="s">
        <v>789</v>
      </c>
      <c r="B746" s="60" t="s">
        <v>54</v>
      </c>
      <c r="C746" s="60" t="s">
        <v>46</v>
      </c>
      <c r="D746" s="60">
        <v>49426</v>
      </c>
      <c r="E746" s="61"/>
      <c r="F746" s="59" t="s">
        <v>55</v>
      </c>
      <c r="G746" s="59" t="s">
        <v>49</v>
      </c>
      <c r="H746" s="59" t="s">
        <v>55</v>
      </c>
      <c r="I746" s="59" t="s">
        <v>49</v>
      </c>
      <c r="J746" s="59" t="s">
        <v>55</v>
      </c>
      <c r="K746" s="59" t="s">
        <v>49</v>
      </c>
      <c r="L746" s="59" t="s">
        <v>56</v>
      </c>
      <c r="M746" s="62" t="str">
        <f>IF(OR(L746="",I746="",K746="",G746=""),"",INDEX([1]Equations!U:U,MATCH(_xlfn.CONCAT(K746,L746,I746,G746),[1]Equations!O:O,0)))</f>
        <v>Non-Lead</v>
      </c>
      <c r="N746" s="63" t="str">
        <f t="shared" si="11"/>
        <v>Replacement Not Required</v>
      </c>
      <c r="O746" s="59" t="s">
        <v>57</v>
      </c>
      <c r="P746" s="64"/>
    </row>
    <row r="747" spans="1:16" ht="26.4" x14ac:dyDescent="0.3">
      <c r="A747" s="59" t="s">
        <v>790</v>
      </c>
      <c r="B747" s="60" t="s">
        <v>54</v>
      </c>
      <c r="C747" s="60" t="s">
        <v>46</v>
      </c>
      <c r="D747" s="60">
        <v>49426</v>
      </c>
      <c r="E747" s="61"/>
      <c r="F747" s="59" t="s">
        <v>55</v>
      </c>
      <c r="G747" s="59" t="s">
        <v>49</v>
      </c>
      <c r="H747" s="59" t="s">
        <v>55</v>
      </c>
      <c r="I747" s="59" t="s">
        <v>49</v>
      </c>
      <c r="J747" s="59" t="s">
        <v>55</v>
      </c>
      <c r="K747" s="59" t="s">
        <v>49</v>
      </c>
      <c r="L747" s="59" t="s">
        <v>56</v>
      </c>
      <c r="M747" s="62" t="str">
        <f>IF(OR(L747="",I747="",K747="",G747=""),"",INDEX([1]Equations!U:U,MATCH(_xlfn.CONCAT(K747,L747,I747,G747),[1]Equations!O:O,0)))</f>
        <v>Non-Lead</v>
      </c>
      <c r="N747" s="63" t="str">
        <f t="shared" si="11"/>
        <v>Replacement Not Required</v>
      </c>
      <c r="O747" s="59" t="s">
        <v>57</v>
      </c>
      <c r="P747" s="64"/>
    </row>
    <row r="748" spans="1:16" ht="26.4" x14ac:dyDescent="0.3">
      <c r="A748" s="59" t="s">
        <v>791</v>
      </c>
      <c r="B748" s="60" t="s">
        <v>54</v>
      </c>
      <c r="C748" s="60" t="s">
        <v>46</v>
      </c>
      <c r="D748" s="60">
        <v>49426</v>
      </c>
      <c r="E748" s="61"/>
      <c r="F748" s="59" t="s">
        <v>55</v>
      </c>
      <c r="G748" s="59" t="s">
        <v>49</v>
      </c>
      <c r="H748" s="59" t="s">
        <v>55</v>
      </c>
      <c r="I748" s="59" t="s">
        <v>49</v>
      </c>
      <c r="J748" s="59" t="s">
        <v>55</v>
      </c>
      <c r="K748" s="59" t="s">
        <v>49</v>
      </c>
      <c r="L748" s="59" t="s">
        <v>56</v>
      </c>
      <c r="M748" s="62" t="str">
        <f>IF(OR(L748="",I748="",K748="",G748=""),"",INDEX([1]Equations!U:U,MATCH(_xlfn.CONCAT(K748,L748,I748,G748),[1]Equations!O:O,0)))</f>
        <v>Non-Lead</v>
      </c>
      <c r="N748" s="63" t="str">
        <f t="shared" si="11"/>
        <v>Replacement Not Required</v>
      </c>
      <c r="O748" s="59" t="s">
        <v>57</v>
      </c>
      <c r="P748" s="64"/>
    </row>
    <row r="749" spans="1:16" ht="26.4" x14ac:dyDescent="0.3">
      <c r="A749" s="59" t="s">
        <v>792</v>
      </c>
      <c r="B749" s="60" t="s">
        <v>54</v>
      </c>
      <c r="C749" s="60" t="s">
        <v>46</v>
      </c>
      <c r="D749" s="60">
        <v>49426</v>
      </c>
      <c r="E749" s="61"/>
      <c r="F749" s="59" t="s">
        <v>55</v>
      </c>
      <c r="G749" s="59" t="s">
        <v>49</v>
      </c>
      <c r="H749" s="59" t="s">
        <v>55</v>
      </c>
      <c r="I749" s="59" t="s">
        <v>49</v>
      </c>
      <c r="J749" s="59" t="s">
        <v>55</v>
      </c>
      <c r="K749" s="59" t="s">
        <v>49</v>
      </c>
      <c r="L749" s="59" t="s">
        <v>56</v>
      </c>
      <c r="M749" s="62" t="str">
        <f>IF(OR(L749="",I749="",K749="",G749=""),"",INDEX([1]Equations!U:U,MATCH(_xlfn.CONCAT(K749,L749,I749,G749),[1]Equations!O:O,0)))</f>
        <v>Non-Lead</v>
      </c>
      <c r="N749" s="63" t="str">
        <f t="shared" si="11"/>
        <v>Replacement Not Required</v>
      </c>
      <c r="O749" s="59" t="s">
        <v>57</v>
      </c>
      <c r="P749" s="64"/>
    </row>
    <row r="750" spans="1:16" ht="26.4" x14ac:dyDescent="0.3">
      <c r="A750" s="59" t="s">
        <v>793</v>
      </c>
      <c r="B750" s="60" t="s">
        <v>54</v>
      </c>
      <c r="C750" s="60" t="s">
        <v>46</v>
      </c>
      <c r="D750" s="60">
        <v>49426</v>
      </c>
      <c r="E750" s="61"/>
      <c r="F750" s="59" t="s">
        <v>55</v>
      </c>
      <c r="G750" s="59" t="s">
        <v>49</v>
      </c>
      <c r="H750" s="59" t="s">
        <v>55</v>
      </c>
      <c r="I750" s="59" t="s">
        <v>49</v>
      </c>
      <c r="J750" s="59" t="s">
        <v>55</v>
      </c>
      <c r="K750" s="59" t="s">
        <v>49</v>
      </c>
      <c r="L750" s="59" t="s">
        <v>56</v>
      </c>
      <c r="M750" s="62" t="str">
        <f>IF(OR(L750="",I750="",K750="",G750=""),"",INDEX([1]Equations!U:U,MATCH(_xlfn.CONCAT(K750,L750,I750,G750),[1]Equations!O:O,0)))</f>
        <v>Non-Lead</v>
      </c>
      <c r="N750" s="63" t="str">
        <f t="shared" si="11"/>
        <v>Replacement Not Required</v>
      </c>
      <c r="O750" s="59" t="s">
        <v>57</v>
      </c>
      <c r="P750" s="64"/>
    </row>
    <row r="751" spans="1:16" ht="26.4" x14ac:dyDescent="0.3">
      <c r="A751" s="59" t="s">
        <v>794</v>
      </c>
      <c r="B751" s="60" t="s">
        <v>54</v>
      </c>
      <c r="C751" s="60" t="s">
        <v>46</v>
      </c>
      <c r="D751" s="60">
        <v>49426</v>
      </c>
      <c r="E751" s="61"/>
      <c r="F751" s="59" t="s">
        <v>55</v>
      </c>
      <c r="G751" s="59" t="s">
        <v>49</v>
      </c>
      <c r="H751" s="59" t="s">
        <v>55</v>
      </c>
      <c r="I751" s="59" t="s">
        <v>49</v>
      </c>
      <c r="J751" s="59" t="s">
        <v>55</v>
      </c>
      <c r="K751" s="59" t="s">
        <v>49</v>
      </c>
      <c r="L751" s="59" t="s">
        <v>56</v>
      </c>
      <c r="M751" s="62" t="str">
        <f>IF(OR(L751="",I751="",K751="",G751=""),"",INDEX([1]Equations!U:U,MATCH(_xlfn.CONCAT(K751,L751,I751,G751),[1]Equations!O:O,0)))</f>
        <v>Non-Lead</v>
      </c>
      <c r="N751" s="63" t="str">
        <f t="shared" si="11"/>
        <v>Replacement Not Required</v>
      </c>
      <c r="O751" s="59" t="s">
        <v>57</v>
      </c>
      <c r="P751" s="64"/>
    </row>
    <row r="752" spans="1:16" ht="26.4" x14ac:dyDescent="0.3">
      <c r="A752" s="59" t="s">
        <v>795</v>
      </c>
      <c r="B752" s="60" t="s">
        <v>54</v>
      </c>
      <c r="C752" s="60" t="s">
        <v>46</v>
      </c>
      <c r="D752" s="60">
        <v>49426</v>
      </c>
      <c r="E752" s="61"/>
      <c r="F752" s="59" t="s">
        <v>55</v>
      </c>
      <c r="G752" s="59" t="s">
        <v>49</v>
      </c>
      <c r="H752" s="59" t="s">
        <v>55</v>
      </c>
      <c r="I752" s="59" t="s">
        <v>49</v>
      </c>
      <c r="J752" s="59" t="s">
        <v>55</v>
      </c>
      <c r="K752" s="59" t="s">
        <v>49</v>
      </c>
      <c r="L752" s="59" t="s">
        <v>56</v>
      </c>
      <c r="M752" s="62" t="str">
        <f>IF(OR(L752="",I752="",K752="",G752=""),"",INDEX([1]Equations!U:U,MATCH(_xlfn.CONCAT(K752,L752,I752,G752),[1]Equations!O:O,0)))</f>
        <v>Non-Lead</v>
      </c>
      <c r="N752" s="63" t="str">
        <f t="shared" si="11"/>
        <v>Replacement Not Required</v>
      </c>
      <c r="O752" s="59" t="s">
        <v>57</v>
      </c>
      <c r="P752" s="64"/>
    </row>
    <row r="753" spans="1:16" ht="26.4" x14ac:dyDescent="0.3">
      <c r="A753" s="59" t="s">
        <v>796</v>
      </c>
      <c r="B753" s="60" t="s">
        <v>54</v>
      </c>
      <c r="C753" s="60" t="s">
        <v>46</v>
      </c>
      <c r="D753" s="60">
        <v>49426</v>
      </c>
      <c r="E753" s="61"/>
      <c r="F753" s="59" t="s">
        <v>55</v>
      </c>
      <c r="G753" s="59" t="s">
        <v>49</v>
      </c>
      <c r="H753" s="59" t="s">
        <v>55</v>
      </c>
      <c r="I753" s="59" t="s">
        <v>49</v>
      </c>
      <c r="J753" s="59" t="s">
        <v>55</v>
      </c>
      <c r="K753" s="59" t="s">
        <v>49</v>
      </c>
      <c r="L753" s="59" t="s">
        <v>56</v>
      </c>
      <c r="M753" s="62" t="str">
        <f>IF(OR(L753="",I753="",K753="",G753=""),"",INDEX([1]Equations!U:U,MATCH(_xlfn.CONCAT(K753,L753,I753,G753),[1]Equations!O:O,0)))</f>
        <v>Non-Lead</v>
      </c>
      <c r="N753" s="63" t="str">
        <f t="shared" si="11"/>
        <v>Replacement Not Required</v>
      </c>
      <c r="O753" s="59" t="s">
        <v>57</v>
      </c>
      <c r="P753" s="64"/>
    </row>
    <row r="754" spans="1:16" ht="26.4" x14ac:dyDescent="0.3">
      <c r="A754" s="59" t="s">
        <v>797</v>
      </c>
      <c r="B754" s="60" t="s">
        <v>54</v>
      </c>
      <c r="C754" s="60" t="s">
        <v>46</v>
      </c>
      <c r="D754" s="60">
        <v>49426</v>
      </c>
      <c r="E754" s="61"/>
      <c r="F754" s="59" t="s">
        <v>55</v>
      </c>
      <c r="G754" s="59" t="s">
        <v>49</v>
      </c>
      <c r="H754" s="59" t="s">
        <v>55</v>
      </c>
      <c r="I754" s="59" t="s">
        <v>49</v>
      </c>
      <c r="J754" s="59" t="s">
        <v>55</v>
      </c>
      <c r="K754" s="59" t="s">
        <v>49</v>
      </c>
      <c r="L754" s="59" t="s">
        <v>56</v>
      </c>
      <c r="M754" s="62" t="str">
        <f>IF(OR(L754="",I754="",K754="",G754=""),"",INDEX([1]Equations!U:U,MATCH(_xlfn.CONCAT(K754,L754,I754,G754),[1]Equations!O:O,0)))</f>
        <v>Non-Lead</v>
      </c>
      <c r="N754" s="63" t="str">
        <f t="shared" si="11"/>
        <v>Replacement Not Required</v>
      </c>
      <c r="O754" s="59" t="s">
        <v>57</v>
      </c>
      <c r="P754" s="64"/>
    </row>
    <row r="755" spans="1:16" ht="26.4" x14ac:dyDescent="0.3">
      <c r="A755" s="59" t="s">
        <v>798</v>
      </c>
      <c r="B755" s="60" t="s">
        <v>54</v>
      </c>
      <c r="C755" s="60" t="s">
        <v>46</v>
      </c>
      <c r="D755" s="60">
        <v>49426</v>
      </c>
      <c r="E755" s="61"/>
      <c r="F755" s="59" t="s">
        <v>55</v>
      </c>
      <c r="G755" s="59" t="s">
        <v>49</v>
      </c>
      <c r="H755" s="59" t="s">
        <v>55</v>
      </c>
      <c r="I755" s="59" t="s">
        <v>49</v>
      </c>
      <c r="J755" s="59" t="s">
        <v>55</v>
      </c>
      <c r="K755" s="59" t="s">
        <v>49</v>
      </c>
      <c r="L755" s="59" t="s">
        <v>56</v>
      </c>
      <c r="M755" s="62" t="str">
        <f>IF(OR(L755="",I755="",K755="",G755=""),"",INDEX([1]Equations!U:U,MATCH(_xlfn.CONCAT(K755,L755,I755,G755),[1]Equations!O:O,0)))</f>
        <v>Non-Lead</v>
      </c>
      <c r="N755" s="63" t="str">
        <f t="shared" si="11"/>
        <v>Replacement Not Required</v>
      </c>
      <c r="O755" s="59" t="s">
        <v>57</v>
      </c>
      <c r="P755" s="64"/>
    </row>
    <row r="756" spans="1:16" ht="26.4" x14ac:dyDescent="0.3">
      <c r="A756" s="59" t="s">
        <v>799</v>
      </c>
      <c r="B756" s="60" t="s">
        <v>54</v>
      </c>
      <c r="C756" s="60" t="s">
        <v>46</v>
      </c>
      <c r="D756" s="60">
        <v>49426</v>
      </c>
      <c r="E756" s="61"/>
      <c r="F756" s="59" t="s">
        <v>55</v>
      </c>
      <c r="G756" s="59" t="s">
        <v>49</v>
      </c>
      <c r="H756" s="59" t="s">
        <v>55</v>
      </c>
      <c r="I756" s="59" t="s">
        <v>49</v>
      </c>
      <c r="J756" s="59" t="s">
        <v>55</v>
      </c>
      <c r="K756" s="59" t="s">
        <v>49</v>
      </c>
      <c r="L756" s="59" t="s">
        <v>56</v>
      </c>
      <c r="M756" s="62" t="str">
        <f>IF(OR(L756="",I756="",K756="",G756=""),"",INDEX([1]Equations!U:U,MATCH(_xlfn.CONCAT(K756,L756,I756,G756),[1]Equations!O:O,0)))</f>
        <v>Non-Lead</v>
      </c>
      <c r="N756" s="63" t="str">
        <f t="shared" si="11"/>
        <v>Replacement Not Required</v>
      </c>
      <c r="O756" s="59" t="s">
        <v>57</v>
      </c>
      <c r="P756" s="64"/>
    </row>
    <row r="757" spans="1:16" ht="26.4" x14ac:dyDescent="0.3">
      <c r="A757" s="59" t="s">
        <v>800</v>
      </c>
      <c r="B757" s="60" t="s">
        <v>54</v>
      </c>
      <c r="C757" s="60" t="s">
        <v>46</v>
      </c>
      <c r="D757" s="60">
        <v>49426</v>
      </c>
      <c r="E757" s="61"/>
      <c r="F757" s="59" t="s">
        <v>55</v>
      </c>
      <c r="G757" s="59" t="s">
        <v>49</v>
      </c>
      <c r="H757" s="59" t="s">
        <v>55</v>
      </c>
      <c r="I757" s="59" t="s">
        <v>49</v>
      </c>
      <c r="J757" s="59" t="s">
        <v>55</v>
      </c>
      <c r="K757" s="59" t="s">
        <v>49</v>
      </c>
      <c r="L757" s="59" t="s">
        <v>56</v>
      </c>
      <c r="M757" s="62" t="str">
        <f>IF(OR(L757="",I757="",K757="",G757=""),"",INDEX([1]Equations!U:U,MATCH(_xlfn.CONCAT(K757,L757,I757,G757),[1]Equations!O:O,0)))</f>
        <v>Non-Lead</v>
      </c>
      <c r="N757" s="63" t="str">
        <f t="shared" si="11"/>
        <v>Replacement Not Required</v>
      </c>
      <c r="O757" s="59" t="s">
        <v>57</v>
      </c>
      <c r="P757" s="64"/>
    </row>
    <row r="758" spans="1:16" ht="26.4" x14ac:dyDescent="0.3">
      <c r="A758" s="59" t="s">
        <v>801</v>
      </c>
      <c r="B758" s="60" t="s">
        <v>54</v>
      </c>
      <c r="C758" s="60" t="s">
        <v>46</v>
      </c>
      <c r="D758" s="60">
        <v>49426</v>
      </c>
      <c r="E758" s="61"/>
      <c r="F758" s="59" t="s">
        <v>55</v>
      </c>
      <c r="G758" s="59" t="s">
        <v>49</v>
      </c>
      <c r="H758" s="59" t="s">
        <v>55</v>
      </c>
      <c r="I758" s="59" t="s">
        <v>49</v>
      </c>
      <c r="J758" s="59" t="s">
        <v>55</v>
      </c>
      <c r="K758" s="59" t="s">
        <v>49</v>
      </c>
      <c r="L758" s="59" t="s">
        <v>56</v>
      </c>
      <c r="M758" s="62" t="str">
        <f>IF(OR(L758="",I758="",K758="",G758=""),"",INDEX([1]Equations!U:U,MATCH(_xlfn.CONCAT(K758,L758,I758,G758),[1]Equations!O:O,0)))</f>
        <v>Non-Lead</v>
      </c>
      <c r="N758" s="63" t="str">
        <f t="shared" si="11"/>
        <v>Replacement Not Required</v>
      </c>
      <c r="O758" s="59" t="s">
        <v>57</v>
      </c>
      <c r="P758" s="64"/>
    </row>
    <row r="759" spans="1:16" ht="26.4" x14ac:dyDescent="0.3">
      <c r="A759" s="59" t="s">
        <v>802</v>
      </c>
      <c r="B759" s="60" t="s">
        <v>54</v>
      </c>
      <c r="C759" s="60" t="s">
        <v>46</v>
      </c>
      <c r="D759" s="60">
        <v>49426</v>
      </c>
      <c r="E759" s="61"/>
      <c r="F759" s="59" t="s">
        <v>55</v>
      </c>
      <c r="G759" s="59" t="s">
        <v>49</v>
      </c>
      <c r="H759" s="59" t="s">
        <v>55</v>
      </c>
      <c r="I759" s="59" t="s">
        <v>49</v>
      </c>
      <c r="J759" s="59" t="s">
        <v>55</v>
      </c>
      <c r="K759" s="59" t="s">
        <v>49</v>
      </c>
      <c r="L759" s="59" t="s">
        <v>56</v>
      </c>
      <c r="M759" s="62" t="str">
        <f>IF(OR(L759="",I759="",K759="",G759=""),"",INDEX([1]Equations!U:U,MATCH(_xlfn.CONCAT(K759,L759,I759,G759),[1]Equations!O:O,0)))</f>
        <v>Non-Lead</v>
      </c>
      <c r="N759" s="63" t="str">
        <f t="shared" si="11"/>
        <v>Replacement Not Required</v>
      </c>
      <c r="O759" s="59" t="s">
        <v>57</v>
      </c>
      <c r="P759" s="64"/>
    </row>
    <row r="760" spans="1:16" ht="26.4" x14ac:dyDescent="0.3">
      <c r="A760" s="59" t="s">
        <v>803</v>
      </c>
      <c r="B760" s="60" t="s">
        <v>54</v>
      </c>
      <c r="C760" s="60" t="s">
        <v>46</v>
      </c>
      <c r="D760" s="60">
        <v>49426</v>
      </c>
      <c r="E760" s="61"/>
      <c r="F760" s="59" t="s">
        <v>55</v>
      </c>
      <c r="G760" s="59" t="s">
        <v>49</v>
      </c>
      <c r="H760" s="59" t="s">
        <v>55</v>
      </c>
      <c r="I760" s="59" t="s">
        <v>49</v>
      </c>
      <c r="J760" s="59" t="s">
        <v>55</v>
      </c>
      <c r="K760" s="59" t="s">
        <v>49</v>
      </c>
      <c r="L760" s="59" t="s">
        <v>56</v>
      </c>
      <c r="M760" s="62" t="str">
        <f>IF(OR(L760="",I760="",K760="",G760=""),"",INDEX([1]Equations!U:U,MATCH(_xlfn.CONCAT(K760,L760,I760,G760),[1]Equations!O:O,0)))</f>
        <v>Non-Lead</v>
      </c>
      <c r="N760" s="63" t="str">
        <f t="shared" si="11"/>
        <v>Replacement Not Required</v>
      </c>
      <c r="O760" s="59" t="s">
        <v>57</v>
      </c>
      <c r="P760" s="64"/>
    </row>
    <row r="761" spans="1:16" ht="26.4" x14ac:dyDescent="0.3">
      <c r="A761" s="59" t="s">
        <v>804</v>
      </c>
      <c r="B761" s="60" t="s">
        <v>54</v>
      </c>
      <c r="C761" s="60" t="s">
        <v>46</v>
      </c>
      <c r="D761" s="60">
        <v>49426</v>
      </c>
      <c r="E761" s="61"/>
      <c r="F761" s="59" t="s">
        <v>55</v>
      </c>
      <c r="G761" s="59" t="s">
        <v>49</v>
      </c>
      <c r="H761" s="59" t="s">
        <v>55</v>
      </c>
      <c r="I761" s="59" t="s">
        <v>49</v>
      </c>
      <c r="J761" s="59" t="s">
        <v>55</v>
      </c>
      <c r="K761" s="59" t="s">
        <v>49</v>
      </c>
      <c r="L761" s="59" t="s">
        <v>56</v>
      </c>
      <c r="M761" s="62" t="str">
        <f>IF(OR(L761="",I761="",K761="",G761=""),"",INDEX([1]Equations!U:U,MATCH(_xlfn.CONCAT(K761,L761,I761,G761),[1]Equations!O:O,0)))</f>
        <v>Non-Lead</v>
      </c>
      <c r="N761" s="63" t="str">
        <f t="shared" si="11"/>
        <v>Replacement Not Required</v>
      </c>
      <c r="O761" s="59" t="s">
        <v>57</v>
      </c>
      <c r="P761" s="64"/>
    </row>
    <row r="762" spans="1:16" ht="26.4" x14ac:dyDescent="0.3">
      <c r="A762" s="59" t="s">
        <v>805</v>
      </c>
      <c r="B762" s="60" t="s">
        <v>54</v>
      </c>
      <c r="C762" s="60" t="s">
        <v>46</v>
      </c>
      <c r="D762" s="60">
        <v>49426</v>
      </c>
      <c r="E762" s="61"/>
      <c r="F762" s="59" t="s">
        <v>55</v>
      </c>
      <c r="G762" s="59" t="s">
        <v>49</v>
      </c>
      <c r="H762" s="59" t="s">
        <v>55</v>
      </c>
      <c r="I762" s="59" t="s">
        <v>49</v>
      </c>
      <c r="J762" s="59" t="s">
        <v>55</v>
      </c>
      <c r="K762" s="59" t="s">
        <v>49</v>
      </c>
      <c r="L762" s="59" t="s">
        <v>56</v>
      </c>
      <c r="M762" s="62" t="str">
        <f>IF(OR(L762="",I762="",K762="",G762=""),"",INDEX([1]Equations!U:U,MATCH(_xlfn.CONCAT(K762,L762,I762,G762),[1]Equations!O:O,0)))</f>
        <v>Non-Lead</v>
      </c>
      <c r="N762" s="63" t="str">
        <f t="shared" si="11"/>
        <v>Replacement Not Required</v>
      </c>
      <c r="O762" s="59" t="s">
        <v>57</v>
      </c>
      <c r="P762" s="64"/>
    </row>
    <row r="763" spans="1:16" x14ac:dyDescent="0.3">
      <c r="A763" s="59" t="s">
        <v>806</v>
      </c>
      <c r="B763" s="60" t="s">
        <v>54</v>
      </c>
      <c r="C763" s="60" t="s">
        <v>46</v>
      </c>
      <c r="D763" s="60">
        <v>49426</v>
      </c>
      <c r="E763" s="61"/>
      <c r="F763" s="59" t="s">
        <v>55</v>
      </c>
      <c r="G763" s="59" t="s">
        <v>49</v>
      </c>
      <c r="H763" s="59" t="s">
        <v>55</v>
      </c>
      <c r="I763" s="59" t="s">
        <v>49</v>
      </c>
      <c r="J763" s="59" t="s">
        <v>55</v>
      </c>
      <c r="K763" s="59" t="s">
        <v>60</v>
      </c>
      <c r="L763" s="59" t="s">
        <v>56</v>
      </c>
      <c r="M763" s="62" t="e">
        <f>IF(OR(L763="",I763="",K763="",G763=""),"",INDEX([1]Equations!U:U,MATCH(_xlfn.CONCAT(K763,L763,I763,G763),[1]Equations!O:O,0)))</f>
        <v>#N/A</v>
      </c>
      <c r="N763" s="63" t="e">
        <f t="shared" si="11"/>
        <v>#N/A</v>
      </c>
      <c r="O763" s="59" t="s">
        <v>57</v>
      </c>
      <c r="P763" s="64"/>
    </row>
    <row r="764" spans="1:16" ht="26.4" x14ac:dyDescent="0.3">
      <c r="A764" s="59" t="s">
        <v>807</v>
      </c>
      <c r="B764" s="60" t="s">
        <v>54</v>
      </c>
      <c r="C764" s="60" t="s">
        <v>46</v>
      </c>
      <c r="D764" s="60">
        <v>49426</v>
      </c>
      <c r="E764" s="61"/>
      <c r="F764" s="59" t="s">
        <v>55</v>
      </c>
      <c r="G764" s="59" t="s">
        <v>49</v>
      </c>
      <c r="H764" s="59" t="s">
        <v>55</v>
      </c>
      <c r="I764" s="59" t="s">
        <v>49</v>
      </c>
      <c r="J764" s="59" t="s">
        <v>55</v>
      </c>
      <c r="K764" s="59" t="s">
        <v>49</v>
      </c>
      <c r="L764" s="59" t="s">
        <v>56</v>
      </c>
      <c r="M764" s="62" t="str">
        <f>IF(OR(L764="",I764="",K764="",G764=""),"",INDEX([1]Equations!U:U,MATCH(_xlfn.CONCAT(K764,L764,I764,G764),[1]Equations!O:O,0)))</f>
        <v>Non-Lead</v>
      </c>
      <c r="N764" s="63" t="str">
        <f t="shared" si="11"/>
        <v>Replacement Not Required</v>
      </c>
      <c r="O764" s="59" t="s">
        <v>57</v>
      </c>
      <c r="P764" s="64"/>
    </row>
    <row r="765" spans="1:16" ht="26.4" x14ac:dyDescent="0.3">
      <c r="A765" s="59" t="s">
        <v>808</v>
      </c>
      <c r="B765" s="60" t="s">
        <v>54</v>
      </c>
      <c r="C765" s="60" t="s">
        <v>46</v>
      </c>
      <c r="D765" s="60">
        <v>49426</v>
      </c>
      <c r="E765" s="61"/>
      <c r="F765" s="59" t="s">
        <v>55</v>
      </c>
      <c r="G765" s="59" t="s">
        <v>49</v>
      </c>
      <c r="H765" s="59" t="s">
        <v>55</v>
      </c>
      <c r="I765" s="59" t="s">
        <v>49</v>
      </c>
      <c r="J765" s="59" t="s">
        <v>55</v>
      </c>
      <c r="K765" s="59" t="s">
        <v>49</v>
      </c>
      <c r="L765" s="59" t="s">
        <v>56</v>
      </c>
      <c r="M765" s="62" t="str">
        <f>IF(OR(L765="",I765="",K765="",G765=""),"",INDEX([1]Equations!U:U,MATCH(_xlfn.CONCAT(K765,L765,I765,G765),[1]Equations!O:O,0)))</f>
        <v>Non-Lead</v>
      </c>
      <c r="N765" s="63" t="str">
        <f t="shared" si="11"/>
        <v>Replacement Not Required</v>
      </c>
      <c r="O765" s="59" t="s">
        <v>57</v>
      </c>
      <c r="P765" s="64"/>
    </row>
    <row r="766" spans="1:16" ht="26.4" x14ac:dyDescent="0.3">
      <c r="A766" s="59" t="s">
        <v>809</v>
      </c>
      <c r="B766" s="60" t="s">
        <v>54</v>
      </c>
      <c r="C766" s="60" t="s">
        <v>46</v>
      </c>
      <c r="D766" s="60">
        <v>49426</v>
      </c>
      <c r="E766" s="61"/>
      <c r="F766" s="59" t="s">
        <v>55</v>
      </c>
      <c r="G766" s="59" t="s">
        <v>49</v>
      </c>
      <c r="H766" s="59" t="s">
        <v>55</v>
      </c>
      <c r="I766" s="59" t="s">
        <v>49</v>
      </c>
      <c r="J766" s="59" t="s">
        <v>55</v>
      </c>
      <c r="K766" s="59" t="s">
        <v>49</v>
      </c>
      <c r="L766" s="59" t="s">
        <v>56</v>
      </c>
      <c r="M766" s="62" t="str">
        <f>IF(OR(L766="",I766="",K766="",G766=""),"",INDEX([1]Equations!U:U,MATCH(_xlfn.CONCAT(K766,L766,I766,G766),[1]Equations!O:O,0)))</f>
        <v>Non-Lead</v>
      </c>
      <c r="N766" s="63" t="str">
        <f t="shared" si="11"/>
        <v>Replacement Not Required</v>
      </c>
      <c r="O766" s="59" t="s">
        <v>57</v>
      </c>
      <c r="P766" s="64"/>
    </row>
    <row r="767" spans="1:16" ht="26.4" x14ac:dyDescent="0.3">
      <c r="A767" s="59" t="s">
        <v>810</v>
      </c>
      <c r="B767" s="60" t="s">
        <v>54</v>
      </c>
      <c r="C767" s="60" t="s">
        <v>46</v>
      </c>
      <c r="D767" s="60">
        <v>49426</v>
      </c>
      <c r="E767" s="61"/>
      <c r="F767" s="59" t="s">
        <v>55</v>
      </c>
      <c r="G767" s="59" t="s">
        <v>49</v>
      </c>
      <c r="H767" s="59" t="s">
        <v>55</v>
      </c>
      <c r="I767" s="59" t="s">
        <v>49</v>
      </c>
      <c r="J767" s="59" t="s">
        <v>55</v>
      </c>
      <c r="K767" s="59" t="s">
        <v>49</v>
      </c>
      <c r="L767" s="59" t="s">
        <v>56</v>
      </c>
      <c r="M767" s="62" t="str">
        <f>IF(OR(L767="",I767="",K767="",G767=""),"",INDEX([1]Equations!U:U,MATCH(_xlfn.CONCAT(K767,L767,I767,G767),[1]Equations!O:O,0)))</f>
        <v>Non-Lead</v>
      </c>
      <c r="N767" s="63" t="str">
        <f t="shared" si="11"/>
        <v>Replacement Not Required</v>
      </c>
      <c r="O767" s="59" t="s">
        <v>57</v>
      </c>
      <c r="P767" s="64"/>
    </row>
    <row r="768" spans="1:16" ht="26.4" x14ac:dyDescent="0.3">
      <c r="A768" s="59" t="s">
        <v>811</v>
      </c>
      <c r="B768" s="60" t="s">
        <v>54</v>
      </c>
      <c r="C768" s="60" t="s">
        <v>46</v>
      </c>
      <c r="D768" s="60">
        <v>49426</v>
      </c>
      <c r="E768" s="61"/>
      <c r="F768" s="59" t="s">
        <v>55</v>
      </c>
      <c r="G768" s="59" t="s">
        <v>49</v>
      </c>
      <c r="H768" s="59" t="s">
        <v>55</v>
      </c>
      <c r="I768" s="59" t="s">
        <v>49</v>
      </c>
      <c r="J768" s="59" t="s">
        <v>55</v>
      </c>
      <c r="K768" s="59" t="s">
        <v>49</v>
      </c>
      <c r="L768" s="59" t="s">
        <v>56</v>
      </c>
      <c r="M768" s="62" t="str">
        <f>IF(OR(L768="",I768="",K768="",G768=""),"",INDEX([1]Equations!U:U,MATCH(_xlfn.CONCAT(K768,L768,I768,G768),[1]Equations!O:O,0)))</f>
        <v>Non-Lead</v>
      </c>
      <c r="N768" s="63" t="str">
        <f t="shared" si="11"/>
        <v>Replacement Not Required</v>
      </c>
      <c r="O768" s="59" t="s">
        <v>57</v>
      </c>
      <c r="P768" s="64"/>
    </row>
    <row r="769" spans="1:16" ht="26.4" x14ac:dyDescent="0.3">
      <c r="A769" s="59" t="s">
        <v>812</v>
      </c>
      <c r="B769" s="60" t="s">
        <v>54</v>
      </c>
      <c r="C769" s="60" t="s">
        <v>46</v>
      </c>
      <c r="D769" s="60">
        <v>49426</v>
      </c>
      <c r="E769" s="61"/>
      <c r="F769" s="59" t="s">
        <v>55</v>
      </c>
      <c r="G769" s="59" t="s">
        <v>49</v>
      </c>
      <c r="H769" s="59" t="s">
        <v>55</v>
      </c>
      <c r="I769" s="59" t="s">
        <v>49</v>
      </c>
      <c r="J769" s="59" t="s">
        <v>55</v>
      </c>
      <c r="K769" s="59" t="s">
        <v>49</v>
      </c>
      <c r="L769" s="59" t="s">
        <v>56</v>
      </c>
      <c r="M769" s="62" t="str">
        <f>IF(OR(L769="",I769="",K769="",G769=""),"",INDEX([1]Equations!U:U,MATCH(_xlfn.CONCAT(K769,L769,I769,G769),[1]Equations!O:O,0)))</f>
        <v>Non-Lead</v>
      </c>
      <c r="N769" s="63" t="str">
        <f t="shared" si="11"/>
        <v>Replacement Not Required</v>
      </c>
      <c r="O769" s="59" t="s">
        <v>57</v>
      </c>
      <c r="P769" s="64"/>
    </row>
    <row r="770" spans="1:16" ht="26.4" x14ac:dyDescent="0.3">
      <c r="A770" s="59" t="s">
        <v>813</v>
      </c>
      <c r="B770" s="60" t="s">
        <v>54</v>
      </c>
      <c r="C770" s="60" t="s">
        <v>46</v>
      </c>
      <c r="D770" s="60">
        <v>49426</v>
      </c>
      <c r="E770" s="61"/>
      <c r="F770" s="59" t="s">
        <v>55</v>
      </c>
      <c r="G770" s="59" t="s">
        <v>49</v>
      </c>
      <c r="H770" s="59" t="s">
        <v>55</v>
      </c>
      <c r="I770" s="59" t="s">
        <v>49</v>
      </c>
      <c r="J770" s="59" t="s">
        <v>55</v>
      </c>
      <c r="K770" s="59" t="s">
        <v>49</v>
      </c>
      <c r="L770" s="59" t="s">
        <v>56</v>
      </c>
      <c r="M770" s="62" t="str">
        <f>IF(OR(L770="",I770="",K770="",G770=""),"",INDEX([1]Equations!U:U,MATCH(_xlfn.CONCAT(K770,L770,I770,G770),[1]Equations!O:O,0)))</f>
        <v>Non-Lead</v>
      </c>
      <c r="N770" s="63" t="str">
        <f t="shared" si="11"/>
        <v>Replacement Not Required</v>
      </c>
      <c r="O770" s="59" t="s">
        <v>57</v>
      </c>
      <c r="P770" s="64"/>
    </row>
    <row r="771" spans="1:16" ht="26.4" x14ac:dyDescent="0.3">
      <c r="A771" s="59" t="s">
        <v>814</v>
      </c>
      <c r="B771" s="60" t="s">
        <v>54</v>
      </c>
      <c r="C771" s="60" t="s">
        <v>46</v>
      </c>
      <c r="D771" s="60">
        <v>49426</v>
      </c>
      <c r="E771" s="61"/>
      <c r="F771" s="59" t="s">
        <v>55</v>
      </c>
      <c r="G771" s="59" t="s">
        <v>49</v>
      </c>
      <c r="H771" s="59" t="s">
        <v>55</v>
      </c>
      <c r="I771" s="59" t="s">
        <v>49</v>
      </c>
      <c r="J771" s="59" t="s">
        <v>55</v>
      </c>
      <c r="K771" s="59" t="s">
        <v>49</v>
      </c>
      <c r="L771" s="59" t="s">
        <v>56</v>
      </c>
      <c r="M771" s="62" t="str">
        <f>IF(OR(L771="",I771="",K771="",G771=""),"",INDEX([1]Equations!U:U,MATCH(_xlfn.CONCAT(K771,L771,I771,G771),[1]Equations!O:O,0)))</f>
        <v>Non-Lead</v>
      </c>
      <c r="N771" s="63" t="str">
        <f t="shared" si="11"/>
        <v>Replacement Not Required</v>
      </c>
      <c r="O771" s="59" t="s">
        <v>57</v>
      </c>
      <c r="P771" s="64"/>
    </row>
    <row r="772" spans="1:16" ht="26.4" x14ac:dyDescent="0.3">
      <c r="A772" s="59" t="s">
        <v>815</v>
      </c>
      <c r="B772" s="60" t="s">
        <v>54</v>
      </c>
      <c r="C772" s="60" t="s">
        <v>46</v>
      </c>
      <c r="D772" s="60">
        <v>49426</v>
      </c>
      <c r="E772" s="61"/>
      <c r="F772" s="59" t="s">
        <v>55</v>
      </c>
      <c r="G772" s="59" t="s">
        <v>49</v>
      </c>
      <c r="H772" s="59" t="s">
        <v>55</v>
      </c>
      <c r="I772" s="59" t="s">
        <v>49</v>
      </c>
      <c r="J772" s="59" t="s">
        <v>55</v>
      </c>
      <c r="K772" s="59" t="s">
        <v>49</v>
      </c>
      <c r="L772" s="59" t="s">
        <v>56</v>
      </c>
      <c r="M772" s="62" t="str">
        <f>IF(OR(L772="",I772="",K772="",G772=""),"",INDEX([1]Equations!U:U,MATCH(_xlfn.CONCAT(K772,L772,I772,G772),[1]Equations!O:O,0)))</f>
        <v>Non-Lead</v>
      </c>
      <c r="N772" s="63" t="str">
        <f t="shared" si="11"/>
        <v>Replacement Not Required</v>
      </c>
      <c r="O772" s="59" t="s">
        <v>57</v>
      </c>
      <c r="P772" s="64"/>
    </row>
    <row r="773" spans="1:16" ht="26.4" x14ac:dyDescent="0.3">
      <c r="A773" s="59" t="s">
        <v>816</v>
      </c>
      <c r="B773" s="60" t="s">
        <v>54</v>
      </c>
      <c r="C773" s="60" t="s">
        <v>46</v>
      </c>
      <c r="D773" s="60">
        <v>49426</v>
      </c>
      <c r="E773" s="61"/>
      <c r="F773" s="59" t="s">
        <v>55</v>
      </c>
      <c r="G773" s="59" t="s">
        <v>49</v>
      </c>
      <c r="H773" s="59" t="s">
        <v>55</v>
      </c>
      <c r="I773" s="59" t="s">
        <v>49</v>
      </c>
      <c r="J773" s="59" t="s">
        <v>55</v>
      </c>
      <c r="K773" s="59" t="s">
        <v>49</v>
      </c>
      <c r="L773" s="59" t="s">
        <v>56</v>
      </c>
      <c r="M773" s="62" t="str">
        <f>IF(OR(L773="",I773="",K773="",G773=""),"",INDEX([1]Equations!U:U,MATCH(_xlfn.CONCAT(K773,L773,I773,G773),[1]Equations!O:O,0)))</f>
        <v>Non-Lead</v>
      </c>
      <c r="N773" s="63" t="str">
        <f t="shared" si="11"/>
        <v>Replacement Not Required</v>
      </c>
      <c r="O773" s="59" t="s">
        <v>57</v>
      </c>
      <c r="P773" s="64"/>
    </row>
    <row r="774" spans="1:16" ht="26.4" x14ac:dyDescent="0.3">
      <c r="A774" s="59" t="s">
        <v>817</v>
      </c>
      <c r="B774" s="60" t="s">
        <v>54</v>
      </c>
      <c r="C774" s="60" t="s">
        <v>46</v>
      </c>
      <c r="D774" s="60">
        <v>49426</v>
      </c>
      <c r="E774" s="61"/>
      <c r="F774" s="59" t="s">
        <v>55</v>
      </c>
      <c r="G774" s="59" t="s">
        <v>49</v>
      </c>
      <c r="H774" s="59" t="s">
        <v>55</v>
      </c>
      <c r="I774" s="59" t="s">
        <v>49</v>
      </c>
      <c r="J774" s="59" t="s">
        <v>55</v>
      </c>
      <c r="K774" s="59" t="s">
        <v>49</v>
      </c>
      <c r="L774" s="59" t="s">
        <v>56</v>
      </c>
      <c r="M774" s="62" t="str">
        <f>IF(OR(L774="",I774="",K774="",G774=""),"",INDEX([1]Equations!U:U,MATCH(_xlfn.CONCAT(K774,L774,I774,G774),[1]Equations!O:O,0)))</f>
        <v>Non-Lead</v>
      </c>
      <c r="N774" s="63" t="str">
        <f t="shared" si="11"/>
        <v>Replacement Not Required</v>
      </c>
      <c r="O774" s="59" t="s">
        <v>57</v>
      </c>
      <c r="P774" s="64"/>
    </row>
    <row r="775" spans="1:16" ht="26.4" x14ac:dyDescent="0.3">
      <c r="A775" s="59" t="s">
        <v>818</v>
      </c>
      <c r="B775" s="60" t="s">
        <v>54</v>
      </c>
      <c r="C775" s="60" t="s">
        <v>46</v>
      </c>
      <c r="D775" s="60">
        <v>49426</v>
      </c>
      <c r="E775" s="61"/>
      <c r="F775" s="59" t="s">
        <v>55</v>
      </c>
      <c r="G775" s="59" t="s">
        <v>49</v>
      </c>
      <c r="H775" s="59" t="s">
        <v>55</v>
      </c>
      <c r="I775" s="59" t="s">
        <v>49</v>
      </c>
      <c r="J775" s="59" t="s">
        <v>55</v>
      </c>
      <c r="K775" s="59" t="s">
        <v>49</v>
      </c>
      <c r="L775" s="59" t="s">
        <v>56</v>
      </c>
      <c r="M775" s="62" t="str">
        <f>IF(OR(L775="",I775="",K775="",G775=""),"",INDEX([1]Equations!U:U,MATCH(_xlfn.CONCAT(K775,L775,I775,G775),[1]Equations!O:O,0)))</f>
        <v>Non-Lead</v>
      </c>
      <c r="N775" s="63" t="str">
        <f t="shared" si="11"/>
        <v>Replacement Not Required</v>
      </c>
      <c r="O775" s="59" t="s">
        <v>57</v>
      </c>
      <c r="P775" s="64"/>
    </row>
    <row r="776" spans="1:16" ht="26.4" x14ac:dyDescent="0.3">
      <c r="A776" s="59" t="s">
        <v>819</v>
      </c>
      <c r="B776" s="60" t="s">
        <v>54</v>
      </c>
      <c r="C776" s="60" t="s">
        <v>46</v>
      </c>
      <c r="D776" s="60">
        <v>49426</v>
      </c>
      <c r="E776" s="61"/>
      <c r="F776" s="59" t="s">
        <v>55</v>
      </c>
      <c r="G776" s="59" t="s">
        <v>49</v>
      </c>
      <c r="H776" s="59" t="s">
        <v>55</v>
      </c>
      <c r="I776" s="59" t="s">
        <v>49</v>
      </c>
      <c r="J776" s="59" t="s">
        <v>55</v>
      </c>
      <c r="K776" s="59" t="s">
        <v>49</v>
      </c>
      <c r="L776" s="59" t="s">
        <v>56</v>
      </c>
      <c r="M776" s="62" t="str">
        <f>IF(OR(L776="",I776="",K776="",G776=""),"",INDEX([1]Equations!U:U,MATCH(_xlfn.CONCAT(K776,L776,I776,G776),[1]Equations!O:O,0)))</f>
        <v>Non-Lead</v>
      </c>
      <c r="N776" s="63" t="str">
        <f t="shared" si="11"/>
        <v>Replacement Not Required</v>
      </c>
      <c r="O776" s="59" t="s">
        <v>57</v>
      </c>
      <c r="P776" s="64"/>
    </row>
    <row r="777" spans="1:16" ht="26.4" x14ac:dyDescent="0.3">
      <c r="A777" s="59" t="s">
        <v>820</v>
      </c>
      <c r="B777" s="60" t="s">
        <v>54</v>
      </c>
      <c r="C777" s="60" t="s">
        <v>46</v>
      </c>
      <c r="D777" s="60">
        <v>49426</v>
      </c>
      <c r="E777" s="61"/>
      <c r="F777" s="59" t="s">
        <v>55</v>
      </c>
      <c r="G777" s="59" t="s">
        <v>49</v>
      </c>
      <c r="H777" s="59" t="s">
        <v>55</v>
      </c>
      <c r="I777" s="59" t="s">
        <v>49</v>
      </c>
      <c r="J777" s="59" t="s">
        <v>55</v>
      </c>
      <c r="K777" s="59" t="s">
        <v>49</v>
      </c>
      <c r="L777" s="59" t="s">
        <v>56</v>
      </c>
      <c r="M777" s="62" t="str">
        <f>IF(OR(L777="",I777="",K777="",G777=""),"",INDEX([1]Equations!U:U,MATCH(_xlfn.CONCAT(K777,L777,I777,G777),[1]Equations!O:O,0)))</f>
        <v>Non-Lead</v>
      </c>
      <c r="N777" s="63" t="str">
        <f t="shared" si="11"/>
        <v>Replacement Not Required</v>
      </c>
      <c r="O777" s="59" t="s">
        <v>57</v>
      </c>
      <c r="P777" s="64"/>
    </row>
    <row r="778" spans="1:16" ht="26.4" x14ac:dyDescent="0.3">
      <c r="A778" s="59" t="s">
        <v>821</v>
      </c>
      <c r="B778" s="60" t="s">
        <v>54</v>
      </c>
      <c r="C778" s="60" t="s">
        <v>46</v>
      </c>
      <c r="D778" s="60">
        <v>49426</v>
      </c>
      <c r="E778" s="61"/>
      <c r="F778" s="59" t="s">
        <v>55</v>
      </c>
      <c r="G778" s="59" t="s">
        <v>49</v>
      </c>
      <c r="H778" s="59" t="s">
        <v>55</v>
      </c>
      <c r="I778" s="59" t="s">
        <v>49</v>
      </c>
      <c r="J778" s="59" t="s">
        <v>55</v>
      </c>
      <c r="K778" s="59" t="s">
        <v>49</v>
      </c>
      <c r="L778" s="59" t="s">
        <v>56</v>
      </c>
      <c r="M778" s="62" t="str">
        <f>IF(OR(L778="",I778="",K778="",G778=""),"",INDEX([1]Equations!U:U,MATCH(_xlfn.CONCAT(K778,L778,I778,G778),[1]Equations!O:O,0)))</f>
        <v>Non-Lead</v>
      </c>
      <c r="N778" s="63" t="str">
        <f t="shared" si="11"/>
        <v>Replacement Not Required</v>
      </c>
      <c r="O778" s="59" t="s">
        <v>57</v>
      </c>
      <c r="P778" s="64"/>
    </row>
    <row r="779" spans="1:16" ht="26.4" x14ac:dyDescent="0.3">
      <c r="A779" s="59" t="s">
        <v>822</v>
      </c>
      <c r="B779" s="60" t="s">
        <v>54</v>
      </c>
      <c r="C779" s="60" t="s">
        <v>46</v>
      </c>
      <c r="D779" s="60">
        <v>49426</v>
      </c>
      <c r="E779" s="61"/>
      <c r="F779" s="59" t="s">
        <v>55</v>
      </c>
      <c r="G779" s="59" t="s">
        <v>49</v>
      </c>
      <c r="H779" s="59" t="s">
        <v>55</v>
      </c>
      <c r="I779" s="59" t="s">
        <v>49</v>
      </c>
      <c r="J779" s="59" t="s">
        <v>55</v>
      </c>
      <c r="K779" s="59" t="s">
        <v>49</v>
      </c>
      <c r="L779" s="59" t="s">
        <v>56</v>
      </c>
      <c r="M779" s="62" t="str">
        <f>IF(OR(L779="",I779="",K779="",G779=""),"",INDEX([1]Equations!U:U,MATCH(_xlfn.CONCAT(K779,L779,I779,G779),[1]Equations!O:O,0)))</f>
        <v>Non-Lead</v>
      </c>
      <c r="N779" s="63" t="str">
        <f t="shared" si="11"/>
        <v>Replacement Not Required</v>
      </c>
      <c r="O779" s="59" t="s">
        <v>57</v>
      </c>
      <c r="P779" s="64"/>
    </row>
    <row r="780" spans="1:16" ht="26.4" x14ac:dyDescent="0.3">
      <c r="A780" s="59" t="s">
        <v>823</v>
      </c>
      <c r="B780" s="60" t="s">
        <v>54</v>
      </c>
      <c r="C780" s="60" t="s">
        <v>46</v>
      </c>
      <c r="D780" s="60">
        <v>49426</v>
      </c>
      <c r="E780" s="61"/>
      <c r="F780" s="59" t="s">
        <v>55</v>
      </c>
      <c r="G780" s="59" t="s">
        <v>49</v>
      </c>
      <c r="H780" s="59" t="s">
        <v>55</v>
      </c>
      <c r="I780" s="59" t="s">
        <v>49</v>
      </c>
      <c r="J780" s="59" t="s">
        <v>55</v>
      </c>
      <c r="K780" s="59" t="s">
        <v>49</v>
      </c>
      <c r="L780" s="59" t="s">
        <v>56</v>
      </c>
      <c r="M780" s="62" t="str">
        <f>IF(OR(L780="",I780="",K780="",G780=""),"",INDEX([1]Equations!U:U,MATCH(_xlfn.CONCAT(K780,L780,I780,G780),[1]Equations!O:O,0)))</f>
        <v>Non-Lead</v>
      </c>
      <c r="N780" s="63" t="str">
        <f t="shared" si="11"/>
        <v>Replacement Not Required</v>
      </c>
      <c r="O780" s="59" t="s">
        <v>57</v>
      </c>
      <c r="P780" s="64"/>
    </row>
    <row r="781" spans="1:16" ht="26.4" x14ac:dyDescent="0.3">
      <c r="A781" s="59" t="s">
        <v>824</v>
      </c>
      <c r="B781" s="60" t="s">
        <v>54</v>
      </c>
      <c r="C781" s="60" t="s">
        <v>46</v>
      </c>
      <c r="D781" s="60">
        <v>49426</v>
      </c>
      <c r="E781" s="61"/>
      <c r="F781" s="59" t="s">
        <v>55</v>
      </c>
      <c r="G781" s="59" t="s">
        <v>49</v>
      </c>
      <c r="H781" s="59" t="s">
        <v>55</v>
      </c>
      <c r="I781" s="59" t="s">
        <v>49</v>
      </c>
      <c r="J781" s="59" t="s">
        <v>55</v>
      </c>
      <c r="K781" s="59" t="s">
        <v>49</v>
      </c>
      <c r="L781" s="59" t="s">
        <v>56</v>
      </c>
      <c r="M781" s="62" t="str">
        <f>IF(OR(L781="",I781="",K781="",G781=""),"",INDEX([1]Equations!U:U,MATCH(_xlfn.CONCAT(K781,L781,I781,G781),[1]Equations!O:O,0)))</f>
        <v>Non-Lead</v>
      </c>
      <c r="N781" s="63" t="str">
        <f t="shared" ref="N781:N844" si="12">IF(M781="","",IF(OR(M781="Galvanized Requiring Replacement",M781="Lead"),"Requires Replacement",IF(M781="Lead Status Unknown","Requires Verification","Replacement Not Required")))</f>
        <v>Replacement Not Required</v>
      </c>
      <c r="O781" s="59" t="s">
        <v>57</v>
      </c>
      <c r="P781" s="64"/>
    </row>
    <row r="782" spans="1:16" ht="26.4" x14ac:dyDescent="0.3">
      <c r="A782" s="59" t="s">
        <v>825</v>
      </c>
      <c r="B782" s="60" t="s">
        <v>54</v>
      </c>
      <c r="C782" s="60" t="s">
        <v>46</v>
      </c>
      <c r="D782" s="60">
        <v>49426</v>
      </c>
      <c r="E782" s="61"/>
      <c r="F782" s="59" t="s">
        <v>55</v>
      </c>
      <c r="G782" s="59" t="s">
        <v>49</v>
      </c>
      <c r="H782" s="59" t="s">
        <v>55</v>
      </c>
      <c r="I782" s="59" t="s">
        <v>49</v>
      </c>
      <c r="J782" s="59" t="s">
        <v>55</v>
      </c>
      <c r="K782" s="59" t="s">
        <v>49</v>
      </c>
      <c r="L782" s="59" t="s">
        <v>56</v>
      </c>
      <c r="M782" s="62" t="str">
        <f>IF(OR(L782="",I782="",K782="",G782=""),"",INDEX([1]Equations!U:U,MATCH(_xlfn.CONCAT(K782,L782,I782,G782),[1]Equations!O:O,0)))</f>
        <v>Non-Lead</v>
      </c>
      <c r="N782" s="63" t="str">
        <f t="shared" si="12"/>
        <v>Replacement Not Required</v>
      </c>
      <c r="O782" s="59" t="s">
        <v>57</v>
      </c>
      <c r="P782" s="64"/>
    </row>
    <row r="783" spans="1:16" ht="26.4" x14ac:dyDescent="0.3">
      <c r="A783" s="59" t="s">
        <v>826</v>
      </c>
      <c r="B783" s="60" t="s">
        <v>54</v>
      </c>
      <c r="C783" s="60" t="s">
        <v>46</v>
      </c>
      <c r="D783" s="60">
        <v>49426</v>
      </c>
      <c r="E783" s="61"/>
      <c r="F783" s="59" t="s">
        <v>55</v>
      </c>
      <c r="G783" s="59" t="s">
        <v>49</v>
      </c>
      <c r="H783" s="59" t="s">
        <v>55</v>
      </c>
      <c r="I783" s="59" t="s">
        <v>49</v>
      </c>
      <c r="J783" s="59" t="s">
        <v>55</v>
      </c>
      <c r="K783" s="59" t="s">
        <v>49</v>
      </c>
      <c r="L783" s="59" t="s">
        <v>56</v>
      </c>
      <c r="M783" s="62" t="str">
        <f>IF(OR(L783="",I783="",K783="",G783=""),"",INDEX([1]Equations!U:U,MATCH(_xlfn.CONCAT(K783,L783,I783,G783),[1]Equations!O:O,0)))</f>
        <v>Non-Lead</v>
      </c>
      <c r="N783" s="63" t="str">
        <f t="shared" si="12"/>
        <v>Replacement Not Required</v>
      </c>
      <c r="O783" s="59" t="s">
        <v>57</v>
      </c>
      <c r="P783" s="64"/>
    </row>
    <row r="784" spans="1:16" ht="26.4" x14ac:dyDescent="0.3">
      <c r="A784" s="59" t="s">
        <v>827</v>
      </c>
      <c r="B784" s="60" t="s">
        <v>54</v>
      </c>
      <c r="C784" s="60" t="s">
        <v>46</v>
      </c>
      <c r="D784" s="60">
        <v>49426</v>
      </c>
      <c r="E784" s="61"/>
      <c r="F784" s="59" t="s">
        <v>55</v>
      </c>
      <c r="G784" s="59" t="s">
        <v>49</v>
      </c>
      <c r="H784" s="59" t="s">
        <v>55</v>
      </c>
      <c r="I784" s="59" t="s">
        <v>49</v>
      </c>
      <c r="J784" s="59" t="s">
        <v>55</v>
      </c>
      <c r="K784" s="59" t="s">
        <v>49</v>
      </c>
      <c r="L784" s="59" t="s">
        <v>56</v>
      </c>
      <c r="M784" s="62" t="str">
        <f>IF(OR(L784="",I784="",K784="",G784=""),"",INDEX([1]Equations!U:U,MATCH(_xlfn.CONCAT(K784,L784,I784,G784),[1]Equations!O:O,0)))</f>
        <v>Non-Lead</v>
      </c>
      <c r="N784" s="63" t="str">
        <f t="shared" si="12"/>
        <v>Replacement Not Required</v>
      </c>
      <c r="O784" s="59" t="s">
        <v>57</v>
      </c>
      <c r="P784" s="64"/>
    </row>
    <row r="785" spans="1:16" ht="26.4" x14ac:dyDescent="0.3">
      <c r="A785" s="59" t="s">
        <v>828</v>
      </c>
      <c r="B785" s="60" t="s">
        <v>54</v>
      </c>
      <c r="C785" s="60" t="s">
        <v>46</v>
      </c>
      <c r="D785" s="60">
        <v>49426</v>
      </c>
      <c r="E785" s="61"/>
      <c r="F785" s="59" t="s">
        <v>55</v>
      </c>
      <c r="G785" s="59" t="s">
        <v>49</v>
      </c>
      <c r="H785" s="59" t="s">
        <v>55</v>
      </c>
      <c r="I785" s="59" t="s">
        <v>49</v>
      </c>
      <c r="J785" s="59" t="s">
        <v>55</v>
      </c>
      <c r="K785" s="59" t="s">
        <v>49</v>
      </c>
      <c r="L785" s="59" t="s">
        <v>56</v>
      </c>
      <c r="M785" s="62" t="str">
        <f>IF(OR(L785="",I785="",K785="",G785=""),"",INDEX([1]Equations!U:U,MATCH(_xlfn.CONCAT(K785,L785,I785,G785),[1]Equations!O:O,0)))</f>
        <v>Non-Lead</v>
      </c>
      <c r="N785" s="63" t="str">
        <f t="shared" si="12"/>
        <v>Replacement Not Required</v>
      </c>
      <c r="O785" s="59" t="s">
        <v>57</v>
      </c>
      <c r="P785" s="64"/>
    </row>
    <row r="786" spans="1:16" ht="26.4" x14ac:dyDescent="0.3">
      <c r="A786" s="59" t="s">
        <v>829</v>
      </c>
      <c r="B786" s="60" t="s">
        <v>54</v>
      </c>
      <c r="C786" s="60" t="s">
        <v>46</v>
      </c>
      <c r="D786" s="60">
        <v>49426</v>
      </c>
      <c r="E786" s="61"/>
      <c r="F786" s="59" t="s">
        <v>55</v>
      </c>
      <c r="G786" s="59" t="s">
        <v>49</v>
      </c>
      <c r="H786" s="59" t="s">
        <v>55</v>
      </c>
      <c r="I786" s="59" t="s">
        <v>49</v>
      </c>
      <c r="J786" s="59" t="s">
        <v>55</v>
      </c>
      <c r="K786" s="59" t="s">
        <v>49</v>
      </c>
      <c r="L786" s="59" t="s">
        <v>56</v>
      </c>
      <c r="M786" s="62" t="str">
        <f>IF(OR(L786="",I786="",K786="",G786=""),"",INDEX([1]Equations!U:U,MATCH(_xlfn.CONCAT(K786,L786,I786,G786),[1]Equations!O:O,0)))</f>
        <v>Non-Lead</v>
      </c>
      <c r="N786" s="63" t="str">
        <f t="shared" si="12"/>
        <v>Replacement Not Required</v>
      </c>
      <c r="O786" s="59" t="s">
        <v>57</v>
      </c>
      <c r="P786" s="64"/>
    </row>
    <row r="787" spans="1:16" ht="26.4" x14ac:dyDescent="0.3">
      <c r="A787" s="59" t="s">
        <v>830</v>
      </c>
      <c r="B787" s="60" t="s">
        <v>54</v>
      </c>
      <c r="C787" s="60" t="s">
        <v>46</v>
      </c>
      <c r="D787" s="60">
        <v>49426</v>
      </c>
      <c r="E787" s="61"/>
      <c r="F787" s="59" t="s">
        <v>55</v>
      </c>
      <c r="G787" s="59" t="s">
        <v>49</v>
      </c>
      <c r="H787" s="59" t="s">
        <v>55</v>
      </c>
      <c r="I787" s="59" t="s">
        <v>49</v>
      </c>
      <c r="J787" s="59" t="s">
        <v>55</v>
      </c>
      <c r="K787" s="59" t="s">
        <v>49</v>
      </c>
      <c r="L787" s="59" t="s">
        <v>56</v>
      </c>
      <c r="M787" s="62" t="str">
        <f>IF(OR(L787="",I787="",K787="",G787=""),"",INDEX([1]Equations!U:U,MATCH(_xlfn.CONCAT(K787,L787,I787,G787),[1]Equations!O:O,0)))</f>
        <v>Non-Lead</v>
      </c>
      <c r="N787" s="63" t="str">
        <f t="shared" si="12"/>
        <v>Replacement Not Required</v>
      </c>
      <c r="O787" s="59" t="s">
        <v>57</v>
      </c>
      <c r="P787" s="64"/>
    </row>
    <row r="788" spans="1:16" ht="26.4" x14ac:dyDescent="0.3">
      <c r="A788" s="59" t="s">
        <v>831</v>
      </c>
      <c r="B788" s="60" t="s">
        <v>54</v>
      </c>
      <c r="C788" s="60" t="s">
        <v>46</v>
      </c>
      <c r="D788" s="60">
        <v>49426</v>
      </c>
      <c r="E788" s="61"/>
      <c r="F788" s="59" t="s">
        <v>55</v>
      </c>
      <c r="G788" s="59" t="s">
        <v>49</v>
      </c>
      <c r="H788" s="59" t="s">
        <v>55</v>
      </c>
      <c r="I788" s="59" t="s">
        <v>49</v>
      </c>
      <c r="J788" s="59" t="s">
        <v>55</v>
      </c>
      <c r="K788" s="59" t="s">
        <v>49</v>
      </c>
      <c r="L788" s="59" t="s">
        <v>56</v>
      </c>
      <c r="M788" s="62" t="str">
        <f>IF(OR(L788="",I788="",K788="",G788=""),"",INDEX([1]Equations!U:U,MATCH(_xlfn.CONCAT(K788,L788,I788,G788),[1]Equations!O:O,0)))</f>
        <v>Non-Lead</v>
      </c>
      <c r="N788" s="63" t="str">
        <f t="shared" si="12"/>
        <v>Replacement Not Required</v>
      </c>
      <c r="O788" s="59" t="s">
        <v>57</v>
      </c>
      <c r="P788" s="64"/>
    </row>
    <row r="789" spans="1:16" ht="26.4" x14ac:dyDescent="0.3">
      <c r="A789" s="59" t="s">
        <v>832</v>
      </c>
      <c r="B789" s="60" t="s">
        <v>54</v>
      </c>
      <c r="C789" s="60" t="s">
        <v>46</v>
      </c>
      <c r="D789" s="60">
        <v>49426</v>
      </c>
      <c r="E789" s="61"/>
      <c r="F789" s="59" t="s">
        <v>55</v>
      </c>
      <c r="G789" s="59" t="s">
        <v>49</v>
      </c>
      <c r="H789" s="59" t="s">
        <v>55</v>
      </c>
      <c r="I789" s="59" t="s">
        <v>49</v>
      </c>
      <c r="J789" s="59" t="s">
        <v>55</v>
      </c>
      <c r="K789" s="59" t="s">
        <v>49</v>
      </c>
      <c r="L789" s="59" t="s">
        <v>56</v>
      </c>
      <c r="M789" s="62" t="str">
        <f>IF(OR(L789="",I789="",K789="",G789=""),"",INDEX([1]Equations!U:U,MATCH(_xlfn.CONCAT(K789,L789,I789,G789),[1]Equations!O:O,0)))</f>
        <v>Non-Lead</v>
      </c>
      <c r="N789" s="63" t="str">
        <f t="shared" si="12"/>
        <v>Replacement Not Required</v>
      </c>
      <c r="O789" s="59" t="s">
        <v>57</v>
      </c>
      <c r="P789" s="64"/>
    </row>
    <row r="790" spans="1:16" ht="26.4" x14ac:dyDescent="0.3">
      <c r="A790" s="59" t="s">
        <v>833</v>
      </c>
      <c r="B790" s="60" t="s">
        <v>54</v>
      </c>
      <c r="C790" s="60" t="s">
        <v>46</v>
      </c>
      <c r="D790" s="60">
        <v>49426</v>
      </c>
      <c r="E790" s="61"/>
      <c r="F790" s="59" t="s">
        <v>55</v>
      </c>
      <c r="G790" s="59" t="s">
        <v>49</v>
      </c>
      <c r="H790" s="59" t="s">
        <v>55</v>
      </c>
      <c r="I790" s="59" t="s">
        <v>49</v>
      </c>
      <c r="J790" s="59" t="s">
        <v>55</v>
      </c>
      <c r="K790" s="59" t="s">
        <v>49</v>
      </c>
      <c r="L790" s="59" t="s">
        <v>56</v>
      </c>
      <c r="M790" s="62" t="str">
        <f>IF(OR(L790="",I790="",K790="",G790=""),"",INDEX([1]Equations!U:U,MATCH(_xlfn.CONCAT(K790,L790,I790,G790),[1]Equations!O:O,0)))</f>
        <v>Non-Lead</v>
      </c>
      <c r="N790" s="63" t="str">
        <f t="shared" si="12"/>
        <v>Replacement Not Required</v>
      </c>
      <c r="O790" s="59" t="s">
        <v>57</v>
      </c>
      <c r="P790" s="64"/>
    </row>
    <row r="791" spans="1:16" ht="26.4" x14ac:dyDescent="0.3">
      <c r="A791" s="59" t="s">
        <v>834</v>
      </c>
      <c r="B791" s="60" t="s">
        <v>54</v>
      </c>
      <c r="C791" s="60" t="s">
        <v>46</v>
      </c>
      <c r="D791" s="60">
        <v>49426</v>
      </c>
      <c r="E791" s="61"/>
      <c r="F791" s="59" t="s">
        <v>55</v>
      </c>
      <c r="G791" s="59" t="s">
        <v>49</v>
      </c>
      <c r="H791" s="59" t="s">
        <v>55</v>
      </c>
      <c r="I791" s="59" t="s">
        <v>49</v>
      </c>
      <c r="J791" s="59" t="s">
        <v>55</v>
      </c>
      <c r="K791" s="59" t="s">
        <v>49</v>
      </c>
      <c r="L791" s="59" t="s">
        <v>56</v>
      </c>
      <c r="M791" s="62" t="str">
        <f>IF(OR(L791="",I791="",K791="",G791=""),"",INDEX([1]Equations!U:U,MATCH(_xlfn.CONCAT(K791,L791,I791,G791),[1]Equations!O:O,0)))</f>
        <v>Non-Lead</v>
      </c>
      <c r="N791" s="63" t="str">
        <f t="shared" si="12"/>
        <v>Replacement Not Required</v>
      </c>
      <c r="O791" s="59" t="s">
        <v>57</v>
      </c>
      <c r="P791" s="64"/>
    </row>
    <row r="792" spans="1:16" ht="26.4" x14ac:dyDescent="0.3">
      <c r="A792" s="59" t="s">
        <v>835</v>
      </c>
      <c r="B792" s="60" t="s">
        <v>54</v>
      </c>
      <c r="C792" s="60" t="s">
        <v>46</v>
      </c>
      <c r="D792" s="60">
        <v>49426</v>
      </c>
      <c r="E792" s="61"/>
      <c r="F792" s="59" t="s">
        <v>55</v>
      </c>
      <c r="G792" s="59" t="s">
        <v>49</v>
      </c>
      <c r="H792" s="59" t="s">
        <v>55</v>
      </c>
      <c r="I792" s="59" t="s">
        <v>49</v>
      </c>
      <c r="J792" s="59" t="s">
        <v>55</v>
      </c>
      <c r="K792" s="59" t="s">
        <v>49</v>
      </c>
      <c r="L792" s="59" t="s">
        <v>56</v>
      </c>
      <c r="M792" s="62" t="str">
        <f>IF(OR(L792="",I792="",K792="",G792=""),"",INDEX([1]Equations!U:U,MATCH(_xlfn.CONCAT(K792,L792,I792,G792),[1]Equations!O:O,0)))</f>
        <v>Non-Lead</v>
      </c>
      <c r="N792" s="63" t="str">
        <f t="shared" si="12"/>
        <v>Replacement Not Required</v>
      </c>
      <c r="O792" s="59" t="s">
        <v>57</v>
      </c>
      <c r="P792" s="64"/>
    </row>
    <row r="793" spans="1:16" ht="26.4" x14ac:dyDescent="0.3">
      <c r="A793" s="59" t="s">
        <v>836</v>
      </c>
      <c r="B793" s="60" t="s">
        <v>54</v>
      </c>
      <c r="C793" s="60" t="s">
        <v>46</v>
      </c>
      <c r="D793" s="60">
        <v>49426</v>
      </c>
      <c r="E793" s="61"/>
      <c r="F793" s="59" t="s">
        <v>55</v>
      </c>
      <c r="G793" s="59" t="s">
        <v>49</v>
      </c>
      <c r="H793" s="59" t="s">
        <v>55</v>
      </c>
      <c r="I793" s="59" t="s">
        <v>49</v>
      </c>
      <c r="J793" s="59" t="s">
        <v>55</v>
      </c>
      <c r="K793" s="59" t="s">
        <v>49</v>
      </c>
      <c r="L793" s="59" t="s">
        <v>56</v>
      </c>
      <c r="M793" s="62" t="str">
        <f>IF(OR(L793="",I793="",K793="",G793=""),"",INDEX([1]Equations!U:U,MATCH(_xlfn.CONCAT(K793,L793,I793,G793),[1]Equations!O:O,0)))</f>
        <v>Non-Lead</v>
      </c>
      <c r="N793" s="63" t="str">
        <f t="shared" si="12"/>
        <v>Replacement Not Required</v>
      </c>
      <c r="O793" s="59" t="s">
        <v>57</v>
      </c>
      <c r="P793" s="64"/>
    </row>
    <row r="794" spans="1:16" ht="26.4" x14ac:dyDescent="0.3">
      <c r="A794" s="59" t="s">
        <v>837</v>
      </c>
      <c r="B794" s="60" t="s">
        <v>54</v>
      </c>
      <c r="C794" s="60" t="s">
        <v>46</v>
      </c>
      <c r="D794" s="60">
        <v>49426</v>
      </c>
      <c r="E794" s="61"/>
      <c r="F794" s="59" t="s">
        <v>55</v>
      </c>
      <c r="G794" s="59" t="s">
        <v>49</v>
      </c>
      <c r="H794" s="59" t="s">
        <v>55</v>
      </c>
      <c r="I794" s="59" t="s">
        <v>49</v>
      </c>
      <c r="J794" s="59" t="s">
        <v>55</v>
      </c>
      <c r="K794" s="59" t="s">
        <v>49</v>
      </c>
      <c r="L794" s="59" t="s">
        <v>56</v>
      </c>
      <c r="M794" s="62" t="str">
        <f>IF(OR(L794="",I794="",K794="",G794=""),"",INDEX([1]Equations!U:U,MATCH(_xlfn.CONCAT(K794,L794,I794,G794),[1]Equations!O:O,0)))</f>
        <v>Non-Lead</v>
      </c>
      <c r="N794" s="63" t="str">
        <f t="shared" si="12"/>
        <v>Replacement Not Required</v>
      </c>
      <c r="O794" s="59" t="s">
        <v>57</v>
      </c>
      <c r="P794" s="64"/>
    </row>
    <row r="795" spans="1:16" ht="26.4" x14ac:dyDescent="0.3">
      <c r="A795" s="59" t="s">
        <v>838</v>
      </c>
      <c r="B795" s="60" t="s">
        <v>54</v>
      </c>
      <c r="C795" s="60" t="s">
        <v>46</v>
      </c>
      <c r="D795" s="60">
        <v>49426</v>
      </c>
      <c r="E795" s="61"/>
      <c r="F795" s="59" t="s">
        <v>55</v>
      </c>
      <c r="G795" s="59" t="s">
        <v>49</v>
      </c>
      <c r="H795" s="59" t="s">
        <v>55</v>
      </c>
      <c r="I795" s="59" t="s">
        <v>49</v>
      </c>
      <c r="J795" s="59" t="s">
        <v>55</v>
      </c>
      <c r="K795" s="59" t="s">
        <v>49</v>
      </c>
      <c r="L795" s="59" t="s">
        <v>56</v>
      </c>
      <c r="M795" s="62" t="str">
        <f>IF(OR(L795="",I795="",K795="",G795=""),"",INDEX([1]Equations!U:U,MATCH(_xlfn.CONCAT(K795,L795,I795,G795),[1]Equations!O:O,0)))</f>
        <v>Non-Lead</v>
      </c>
      <c r="N795" s="63" t="str">
        <f t="shared" si="12"/>
        <v>Replacement Not Required</v>
      </c>
      <c r="O795" s="59" t="s">
        <v>57</v>
      </c>
      <c r="P795" s="64"/>
    </row>
    <row r="796" spans="1:16" ht="26.4" x14ac:dyDescent="0.3">
      <c r="A796" s="59" t="s">
        <v>839</v>
      </c>
      <c r="B796" s="60" t="s">
        <v>54</v>
      </c>
      <c r="C796" s="60" t="s">
        <v>46</v>
      </c>
      <c r="D796" s="60">
        <v>49426</v>
      </c>
      <c r="E796" s="61"/>
      <c r="F796" s="59" t="s">
        <v>55</v>
      </c>
      <c r="G796" s="59" t="s">
        <v>49</v>
      </c>
      <c r="H796" s="59" t="s">
        <v>55</v>
      </c>
      <c r="I796" s="59" t="s">
        <v>49</v>
      </c>
      <c r="J796" s="59" t="s">
        <v>55</v>
      </c>
      <c r="K796" s="59" t="s">
        <v>49</v>
      </c>
      <c r="L796" s="59" t="s">
        <v>56</v>
      </c>
      <c r="M796" s="62" t="str">
        <f>IF(OR(L796="",I796="",K796="",G796=""),"",INDEX([1]Equations!U:U,MATCH(_xlfn.CONCAT(K796,L796,I796,G796),[1]Equations!O:O,0)))</f>
        <v>Non-Lead</v>
      </c>
      <c r="N796" s="63" t="str">
        <f t="shared" si="12"/>
        <v>Replacement Not Required</v>
      </c>
      <c r="O796" s="59" t="s">
        <v>57</v>
      </c>
      <c r="P796" s="64"/>
    </row>
    <row r="797" spans="1:16" ht="26.4" x14ac:dyDescent="0.3">
      <c r="A797" s="59" t="s">
        <v>840</v>
      </c>
      <c r="B797" s="60" t="s">
        <v>54</v>
      </c>
      <c r="C797" s="60" t="s">
        <v>46</v>
      </c>
      <c r="D797" s="60">
        <v>49426</v>
      </c>
      <c r="E797" s="61"/>
      <c r="F797" s="59" t="s">
        <v>55</v>
      </c>
      <c r="G797" s="59" t="s">
        <v>49</v>
      </c>
      <c r="H797" s="59" t="s">
        <v>55</v>
      </c>
      <c r="I797" s="59" t="s">
        <v>49</v>
      </c>
      <c r="J797" s="59" t="s">
        <v>55</v>
      </c>
      <c r="K797" s="59" t="s">
        <v>49</v>
      </c>
      <c r="L797" s="59" t="s">
        <v>56</v>
      </c>
      <c r="M797" s="62" t="str">
        <f>IF(OR(L797="",I797="",K797="",G797=""),"",INDEX([1]Equations!U:U,MATCH(_xlfn.CONCAT(K797,L797,I797,G797),[1]Equations!O:O,0)))</f>
        <v>Non-Lead</v>
      </c>
      <c r="N797" s="63" t="str">
        <f t="shared" si="12"/>
        <v>Replacement Not Required</v>
      </c>
      <c r="O797" s="59" t="s">
        <v>57</v>
      </c>
      <c r="P797" s="64"/>
    </row>
    <row r="798" spans="1:16" ht="26.4" x14ac:dyDescent="0.3">
      <c r="A798" s="59" t="s">
        <v>841</v>
      </c>
      <c r="B798" s="60" t="s">
        <v>54</v>
      </c>
      <c r="C798" s="60" t="s">
        <v>46</v>
      </c>
      <c r="D798" s="60">
        <v>49426</v>
      </c>
      <c r="E798" s="61"/>
      <c r="F798" s="59" t="s">
        <v>55</v>
      </c>
      <c r="G798" s="59" t="s">
        <v>49</v>
      </c>
      <c r="H798" s="59" t="s">
        <v>55</v>
      </c>
      <c r="I798" s="59" t="s">
        <v>49</v>
      </c>
      <c r="J798" s="59" t="s">
        <v>55</v>
      </c>
      <c r="K798" s="59" t="s">
        <v>49</v>
      </c>
      <c r="L798" s="59" t="s">
        <v>56</v>
      </c>
      <c r="M798" s="62" t="str">
        <f>IF(OR(L798="",I798="",K798="",G798=""),"",INDEX([1]Equations!U:U,MATCH(_xlfn.CONCAT(K798,L798,I798,G798),[1]Equations!O:O,0)))</f>
        <v>Non-Lead</v>
      </c>
      <c r="N798" s="63" t="str">
        <f t="shared" si="12"/>
        <v>Replacement Not Required</v>
      </c>
      <c r="O798" s="59" t="s">
        <v>57</v>
      </c>
      <c r="P798" s="64"/>
    </row>
    <row r="799" spans="1:16" ht="26.4" x14ac:dyDescent="0.3">
      <c r="A799" s="59" t="s">
        <v>842</v>
      </c>
      <c r="B799" s="60" t="s">
        <v>54</v>
      </c>
      <c r="C799" s="60" t="s">
        <v>46</v>
      </c>
      <c r="D799" s="60">
        <v>49426</v>
      </c>
      <c r="E799" s="61"/>
      <c r="F799" s="59" t="s">
        <v>55</v>
      </c>
      <c r="G799" s="59" t="s">
        <v>49</v>
      </c>
      <c r="H799" s="59" t="s">
        <v>55</v>
      </c>
      <c r="I799" s="59" t="s">
        <v>49</v>
      </c>
      <c r="J799" s="59" t="s">
        <v>55</v>
      </c>
      <c r="K799" s="59" t="s">
        <v>49</v>
      </c>
      <c r="L799" s="59" t="s">
        <v>56</v>
      </c>
      <c r="M799" s="62" t="str">
        <f>IF(OR(L799="",I799="",K799="",G799=""),"",INDEX([1]Equations!U:U,MATCH(_xlfn.CONCAT(K799,L799,I799,G799),[1]Equations!O:O,0)))</f>
        <v>Non-Lead</v>
      </c>
      <c r="N799" s="63" t="str">
        <f t="shared" si="12"/>
        <v>Replacement Not Required</v>
      </c>
      <c r="O799" s="59" t="s">
        <v>57</v>
      </c>
      <c r="P799" s="64"/>
    </row>
    <row r="800" spans="1:16" ht="26.4" x14ac:dyDescent="0.3">
      <c r="A800" s="59" t="s">
        <v>843</v>
      </c>
      <c r="B800" s="60" t="s">
        <v>54</v>
      </c>
      <c r="C800" s="60" t="s">
        <v>46</v>
      </c>
      <c r="D800" s="60">
        <v>49426</v>
      </c>
      <c r="E800" s="61"/>
      <c r="F800" s="59" t="s">
        <v>55</v>
      </c>
      <c r="G800" s="59" t="s">
        <v>49</v>
      </c>
      <c r="H800" s="59" t="s">
        <v>55</v>
      </c>
      <c r="I800" s="59" t="s">
        <v>49</v>
      </c>
      <c r="J800" s="59" t="s">
        <v>55</v>
      </c>
      <c r="K800" s="59" t="s">
        <v>49</v>
      </c>
      <c r="L800" s="59" t="s">
        <v>56</v>
      </c>
      <c r="M800" s="62" t="str">
        <f>IF(OR(L800="",I800="",K800="",G800=""),"",INDEX([1]Equations!U:U,MATCH(_xlfn.CONCAT(K800,L800,I800,G800),[1]Equations!O:O,0)))</f>
        <v>Non-Lead</v>
      </c>
      <c r="N800" s="63" t="str">
        <f t="shared" si="12"/>
        <v>Replacement Not Required</v>
      </c>
      <c r="O800" s="59" t="s">
        <v>57</v>
      </c>
      <c r="P800" s="64"/>
    </row>
    <row r="801" spans="1:16" ht="26.4" x14ac:dyDescent="0.3">
      <c r="A801" s="59" t="s">
        <v>844</v>
      </c>
      <c r="B801" s="60" t="s">
        <v>54</v>
      </c>
      <c r="C801" s="60" t="s">
        <v>46</v>
      </c>
      <c r="D801" s="60">
        <v>49426</v>
      </c>
      <c r="E801" s="61"/>
      <c r="F801" s="59" t="s">
        <v>55</v>
      </c>
      <c r="G801" s="59" t="s">
        <v>49</v>
      </c>
      <c r="H801" s="59" t="s">
        <v>55</v>
      </c>
      <c r="I801" s="59" t="s">
        <v>49</v>
      </c>
      <c r="J801" s="59" t="s">
        <v>55</v>
      </c>
      <c r="K801" s="59" t="s">
        <v>49</v>
      </c>
      <c r="L801" s="59" t="s">
        <v>56</v>
      </c>
      <c r="M801" s="62" t="str">
        <f>IF(OR(L801="",I801="",K801="",G801=""),"",INDEX([1]Equations!U:U,MATCH(_xlfn.CONCAT(K801,L801,I801,G801),[1]Equations!O:O,0)))</f>
        <v>Non-Lead</v>
      </c>
      <c r="N801" s="63" t="str">
        <f t="shared" si="12"/>
        <v>Replacement Not Required</v>
      </c>
      <c r="O801" s="59" t="s">
        <v>57</v>
      </c>
      <c r="P801" s="64"/>
    </row>
    <row r="802" spans="1:16" ht="26.4" x14ac:dyDescent="0.3">
      <c r="A802" s="59" t="s">
        <v>845</v>
      </c>
      <c r="B802" s="60" t="s">
        <v>54</v>
      </c>
      <c r="C802" s="60" t="s">
        <v>46</v>
      </c>
      <c r="D802" s="60">
        <v>49426</v>
      </c>
      <c r="E802" s="61"/>
      <c r="F802" s="59" t="s">
        <v>55</v>
      </c>
      <c r="G802" s="59" t="s">
        <v>49</v>
      </c>
      <c r="H802" s="59" t="s">
        <v>55</v>
      </c>
      <c r="I802" s="59" t="s">
        <v>49</v>
      </c>
      <c r="J802" s="59" t="s">
        <v>55</v>
      </c>
      <c r="K802" s="59" t="s">
        <v>49</v>
      </c>
      <c r="L802" s="59" t="s">
        <v>56</v>
      </c>
      <c r="M802" s="62" t="str">
        <f>IF(OR(L802="",I802="",K802="",G802=""),"",INDEX([1]Equations!U:U,MATCH(_xlfn.CONCAT(K802,L802,I802,G802),[1]Equations!O:O,0)))</f>
        <v>Non-Lead</v>
      </c>
      <c r="N802" s="63" t="str">
        <f t="shared" si="12"/>
        <v>Replacement Not Required</v>
      </c>
      <c r="O802" s="59" t="s">
        <v>57</v>
      </c>
      <c r="P802" s="64"/>
    </row>
    <row r="803" spans="1:16" ht="26.4" x14ac:dyDescent="0.3">
      <c r="A803" s="59" t="s">
        <v>846</v>
      </c>
      <c r="B803" s="60" t="s">
        <v>54</v>
      </c>
      <c r="C803" s="60" t="s">
        <v>46</v>
      </c>
      <c r="D803" s="60">
        <v>49426</v>
      </c>
      <c r="E803" s="61"/>
      <c r="F803" s="59" t="s">
        <v>55</v>
      </c>
      <c r="G803" s="59" t="s">
        <v>49</v>
      </c>
      <c r="H803" s="59" t="s">
        <v>55</v>
      </c>
      <c r="I803" s="59" t="s">
        <v>49</v>
      </c>
      <c r="J803" s="59" t="s">
        <v>55</v>
      </c>
      <c r="K803" s="59" t="s">
        <v>49</v>
      </c>
      <c r="L803" s="59" t="s">
        <v>56</v>
      </c>
      <c r="M803" s="62" t="str">
        <f>IF(OR(L803="",I803="",K803="",G803=""),"",INDEX([1]Equations!U:U,MATCH(_xlfn.CONCAT(K803,L803,I803,G803),[1]Equations!O:O,0)))</f>
        <v>Non-Lead</v>
      </c>
      <c r="N803" s="63" t="str">
        <f t="shared" si="12"/>
        <v>Replacement Not Required</v>
      </c>
      <c r="O803" s="59" t="s">
        <v>57</v>
      </c>
      <c r="P803" s="64"/>
    </row>
    <row r="804" spans="1:16" ht="26.4" x14ac:dyDescent="0.3">
      <c r="A804" s="59" t="s">
        <v>847</v>
      </c>
      <c r="B804" s="60" t="s">
        <v>54</v>
      </c>
      <c r="C804" s="60" t="s">
        <v>46</v>
      </c>
      <c r="D804" s="60">
        <v>49426</v>
      </c>
      <c r="E804" s="61"/>
      <c r="F804" s="59" t="s">
        <v>55</v>
      </c>
      <c r="G804" s="59" t="s">
        <v>49</v>
      </c>
      <c r="H804" s="59" t="s">
        <v>55</v>
      </c>
      <c r="I804" s="59" t="s">
        <v>49</v>
      </c>
      <c r="J804" s="59" t="s">
        <v>55</v>
      </c>
      <c r="K804" s="59" t="s">
        <v>49</v>
      </c>
      <c r="L804" s="59" t="s">
        <v>56</v>
      </c>
      <c r="M804" s="62" t="str">
        <f>IF(OR(L804="",I804="",K804="",G804=""),"",INDEX([1]Equations!U:U,MATCH(_xlfn.CONCAT(K804,L804,I804,G804),[1]Equations!O:O,0)))</f>
        <v>Non-Lead</v>
      </c>
      <c r="N804" s="63" t="str">
        <f t="shared" si="12"/>
        <v>Replacement Not Required</v>
      </c>
      <c r="O804" s="59" t="s">
        <v>57</v>
      </c>
      <c r="P804" s="64"/>
    </row>
    <row r="805" spans="1:16" x14ac:dyDescent="0.3">
      <c r="A805" s="59" t="s">
        <v>848</v>
      </c>
      <c r="B805" s="60" t="s">
        <v>54</v>
      </c>
      <c r="C805" s="60" t="s">
        <v>46</v>
      </c>
      <c r="D805" s="60">
        <v>49426</v>
      </c>
      <c r="E805" s="61"/>
      <c r="F805" s="59" t="s">
        <v>55</v>
      </c>
      <c r="G805" s="59" t="s">
        <v>70</v>
      </c>
      <c r="H805" s="59" t="s">
        <v>55</v>
      </c>
      <c r="I805" s="59" t="s">
        <v>70</v>
      </c>
      <c r="J805" s="59" t="s">
        <v>55</v>
      </c>
      <c r="K805" s="59" t="s">
        <v>70</v>
      </c>
      <c r="L805" s="59" t="s">
        <v>56</v>
      </c>
      <c r="M805" s="62" t="e">
        <f>IF(OR(L805="",I805="",K805="",G805=""),"",INDEX([1]Equations!U:U,MATCH(_xlfn.CONCAT(K805,L805,I805,G805),[1]Equations!O:O,0)))</f>
        <v>#N/A</v>
      </c>
      <c r="N805" s="63" t="e">
        <f t="shared" si="12"/>
        <v>#N/A</v>
      </c>
      <c r="O805" s="59" t="s">
        <v>57</v>
      </c>
      <c r="P805" s="64"/>
    </row>
    <row r="806" spans="1:16" ht="26.4" x14ac:dyDescent="0.3">
      <c r="A806" s="59" t="s">
        <v>849</v>
      </c>
      <c r="B806" s="60" t="s">
        <v>54</v>
      </c>
      <c r="C806" s="60" t="s">
        <v>46</v>
      </c>
      <c r="D806" s="60">
        <v>49426</v>
      </c>
      <c r="E806" s="61"/>
      <c r="F806" s="59" t="s">
        <v>55</v>
      </c>
      <c r="G806" s="59" t="s">
        <v>49</v>
      </c>
      <c r="H806" s="59" t="s">
        <v>55</v>
      </c>
      <c r="I806" s="59" t="s">
        <v>49</v>
      </c>
      <c r="J806" s="59" t="s">
        <v>55</v>
      </c>
      <c r="K806" s="59" t="s">
        <v>49</v>
      </c>
      <c r="L806" s="59" t="s">
        <v>56</v>
      </c>
      <c r="M806" s="62" t="str">
        <f>IF(OR(L806="",I806="",K806="",G806=""),"",INDEX([1]Equations!U:U,MATCH(_xlfn.CONCAT(K806,L806,I806,G806),[1]Equations!O:O,0)))</f>
        <v>Non-Lead</v>
      </c>
      <c r="N806" s="63" t="str">
        <f t="shared" si="12"/>
        <v>Replacement Not Required</v>
      </c>
      <c r="O806" s="59" t="s">
        <v>57</v>
      </c>
      <c r="P806" s="64"/>
    </row>
    <row r="807" spans="1:16" ht="26.4" x14ac:dyDescent="0.3">
      <c r="A807" s="59" t="s">
        <v>850</v>
      </c>
      <c r="B807" s="60" t="s">
        <v>54</v>
      </c>
      <c r="C807" s="60" t="s">
        <v>46</v>
      </c>
      <c r="D807" s="60">
        <v>49426</v>
      </c>
      <c r="E807" s="61"/>
      <c r="F807" s="59" t="s">
        <v>55</v>
      </c>
      <c r="G807" s="59" t="s">
        <v>49</v>
      </c>
      <c r="H807" s="59" t="s">
        <v>55</v>
      </c>
      <c r="I807" s="59" t="s">
        <v>49</v>
      </c>
      <c r="J807" s="59" t="s">
        <v>55</v>
      </c>
      <c r="K807" s="59" t="s">
        <v>49</v>
      </c>
      <c r="L807" s="59" t="s">
        <v>56</v>
      </c>
      <c r="M807" s="62" t="str">
        <f>IF(OR(L807="",I807="",K807="",G807=""),"",INDEX([1]Equations!U:U,MATCH(_xlfn.CONCAT(K807,L807,I807,G807),[1]Equations!O:O,0)))</f>
        <v>Non-Lead</v>
      </c>
      <c r="N807" s="63" t="str">
        <f t="shared" si="12"/>
        <v>Replacement Not Required</v>
      </c>
      <c r="O807" s="59" t="s">
        <v>57</v>
      </c>
      <c r="P807" s="64"/>
    </row>
    <row r="808" spans="1:16" x14ac:dyDescent="0.3">
      <c r="A808" s="59" t="s">
        <v>851</v>
      </c>
      <c r="B808" s="60" t="s">
        <v>54</v>
      </c>
      <c r="C808" s="60" t="s">
        <v>46</v>
      </c>
      <c r="D808" s="60">
        <v>49426</v>
      </c>
      <c r="E808" s="61"/>
      <c r="F808" s="59" t="s">
        <v>55</v>
      </c>
      <c r="G808" s="59" t="s">
        <v>70</v>
      </c>
      <c r="H808" s="59" t="s">
        <v>55</v>
      </c>
      <c r="I808" s="59" t="s">
        <v>70</v>
      </c>
      <c r="J808" s="59" t="s">
        <v>55</v>
      </c>
      <c r="K808" s="59" t="s">
        <v>70</v>
      </c>
      <c r="L808" s="59" t="s">
        <v>56</v>
      </c>
      <c r="M808" s="62" t="e">
        <f>IF(OR(L808="",I808="",K808="",G808=""),"",INDEX([1]Equations!U:U,MATCH(_xlfn.CONCAT(K808,L808,I808,G808),[1]Equations!O:O,0)))</f>
        <v>#N/A</v>
      </c>
      <c r="N808" s="63" t="e">
        <f t="shared" si="12"/>
        <v>#N/A</v>
      </c>
      <c r="O808" s="59" t="s">
        <v>57</v>
      </c>
      <c r="P808" s="64"/>
    </row>
    <row r="809" spans="1:16" ht="26.4" x14ac:dyDescent="0.3">
      <c r="A809" s="59" t="s">
        <v>852</v>
      </c>
      <c r="B809" s="60" t="s">
        <v>54</v>
      </c>
      <c r="C809" s="60" t="s">
        <v>46</v>
      </c>
      <c r="D809" s="60">
        <v>49426</v>
      </c>
      <c r="E809" s="61"/>
      <c r="F809" s="59" t="s">
        <v>55</v>
      </c>
      <c r="G809" s="59" t="s">
        <v>49</v>
      </c>
      <c r="H809" s="59" t="s">
        <v>55</v>
      </c>
      <c r="I809" s="59" t="s">
        <v>49</v>
      </c>
      <c r="J809" s="59" t="s">
        <v>55</v>
      </c>
      <c r="K809" s="59" t="s">
        <v>49</v>
      </c>
      <c r="L809" s="59" t="s">
        <v>56</v>
      </c>
      <c r="M809" s="62" t="str">
        <f>IF(OR(L809="",I809="",K809="",G809=""),"",INDEX([1]Equations!U:U,MATCH(_xlfn.CONCAT(K809,L809,I809,G809),[1]Equations!O:O,0)))</f>
        <v>Non-Lead</v>
      </c>
      <c r="N809" s="63" t="str">
        <f t="shared" si="12"/>
        <v>Replacement Not Required</v>
      </c>
      <c r="O809" s="59" t="s">
        <v>57</v>
      </c>
      <c r="P809" s="64"/>
    </row>
    <row r="810" spans="1:16" ht="26.4" x14ac:dyDescent="0.3">
      <c r="A810" s="59" t="s">
        <v>853</v>
      </c>
      <c r="B810" s="60" t="s">
        <v>54</v>
      </c>
      <c r="C810" s="60" t="s">
        <v>46</v>
      </c>
      <c r="D810" s="60">
        <v>49426</v>
      </c>
      <c r="E810" s="61"/>
      <c r="F810" s="59" t="s">
        <v>55</v>
      </c>
      <c r="G810" s="59" t="s">
        <v>49</v>
      </c>
      <c r="H810" s="59" t="s">
        <v>55</v>
      </c>
      <c r="I810" s="59" t="s">
        <v>49</v>
      </c>
      <c r="J810" s="59" t="s">
        <v>55</v>
      </c>
      <c r="K810" s="59" t="s">
        <v>49</v>
      </c>
      <c r="L810" s="59" t="s">
        <v>56</v>
      </c>
      <c r="M810" s="62" t="str">
        <f>IF(OR(L810="",I810="",K810="",G810=""),"",INDEX([1]Equations!U:U,MATCH(_xlfn.CONCAT(K810,L810,I810,G810),[1]Equations!O:O,0)))</f>
        <v>Non-Lead</v>
      </c>
      <c r="N810" s="63" t="str">
        <f t="shared" si="12"/>
        <v>Replacement Not Required</v>
      </c>
      <c r="O810" s="59" t="s">
        <v>57</v>
      </c>
      <c r="P810" s="64"/>
    </row>
    <row r="811" spans="1:16" ht="26.4" x14ac:dyDescent="0.3">
      <c r="A811" s="59" t="s">
        <v>854</v>
      </c>
      <c r="B811" s="60" t="s">
        <v>54</v>
      </c>
      <c r="C811" s="60" t="s">
        <v>46</v>
      </c>
      <c r="D811" s="60">
        <v>49426</v>
      </c>
      <c r="E811" s="61"/>
      <c r="F811" s="59" t="s">
        <v>55</v>
      </c>
      <c r="G811" s="59" t="s">
        <v>49</v>
      </c>
      <c r="H811" s="59" t="s">
        <v>55</v>
      </c>
      <c r="I811" s="59" t="s">
        <v>49</v>
      </c>
      <c r="J811" s="59" t="s">
        <v>55</v>
      </c>
      <c r="K811" s="59" t="s">
        <v>49</v>
      </c>
      <c r="L811" s="59" t="s">
        <v>56</v>
      </c>
      <c r="M811" s="62" t="str">
        <f>IF(OR(L811="",I811="",K811="",G811=""),"",INDEX([1]Equations!U:U,MATCH(_xlfn.CONCAT(K811,L811,I811,G811),[1]Equations!O:O,0)))</f>
        <v>Non-Lead</v>
      </c>
      <c r="N811" s="63" t="str">
        <f t="shared" si="12"/>
        <v>Replacement Not Required</v>
      </c>
      <c r="O811" s="59" t="s">
        <v>57</v>
      </c>
      <c r="P811" s="64"/>
    </row>
    <row r="812" spans="1:16" ht="26.4" x14ac:dyDescent="0.3">
      <c r="A812" s="59" t="s">
        <v>855</v>
      </c>
      <c r="B812" s="60" t="s">
        <v>54</v>
      </c>
      <c r="C812" s="60" t="s">
        <v>46</v>
      </c>
      <c r="D812" s="60">
        <v>49426</v>
      </c>
      <c r="E812" s="61"/>
      <c r="F812" s="59" t="s">
        <v>55</v>
      </c>
      <c r="G812" s="59" t="s">
        <v>49</v>
      </c>
      <c r="H812" s="59" t="s">
        <v>55</v>
      </c>
      <c r="I812" s="59" t="s">
        <v>49</v>
      </c>
      <c r="J812" s="59" t="s">
        <v>55</v>
      </c>
      <c r="K812" s="59" t="s">
        <v>49</v>
      </c>
      <c r="L812" s="59" t="s">
        <v>56</v>
      </c>
      <c r="M812" s="62" t="str">
        <f>IF(OR(L812="",I812="",K812="",G812=""),"",INDEX([1]Equations!U:U,MATCH(_xlfn.CONCAT(K812,L812,I812,G812),[1]Equations!O:O,0)))</f>
        <v>Non-Lead</v>
      </c>
      <c r="N812" s="63" t="str">
        <f t="shared" si="12"/>
        <v>Replacement Not Required</v>
      </c>
      <c r="O812" s="59" t="s">
        <v>57</v>
      </c>
      <c r="P812" s="64"/>
    </row>
    <row r="813" spans="1:16" ht="26.4" x14ac:dyDescent="0.3">
      <c r="A813" s="59" t="s">
        <v>856</v>
      </c>
      <c r="B813" s="60" t="s">
        <v>54</v>
      </c>
      <c r="C813" s="60" t="s">
        <v>46</v>
      </c>
      <c r="D813" s="60">
        <v>49426</v>
      </c>
      <c r="E813" s="61"/>
      <c r="F813" s="59" t="s">
        <v>55</v>
      </c>
      <c r="G813" s="59" t="s">
        <v>49</v>
      </c>
      <c r="H813" s="59" t="s">
        <v>55</v>
      </c>
      <c r="I813" s="59" t="s">
        <v>49</v>
      </c>
      <c r="J813" s="59" t="s">
        <v>55</v>
      </c>
      <c r="K813" s="59" t="s">
        <v>49</v>
      </c>
      <c r="L813" s="59" t="s">
        <v>56</v>
      </c>
      <c r="M813" s="62" t="str">
        <f>IF(OR(L813="",I813="",K813="",G813=""),"",INDEX([1]Equations!U:U,MATCH(_xlfn.CONCAT(K813,L813,I813,G813),[1]Equations!O:O,0)))</f>
        <v>Non-Lead</v>
      </c>
      <c r="N813" s="63" t="str">
        <f t="shared" si="12"/>
        <v>Replacement Not Required</v>
      </c>
      <c r="O813" s="59" t="s">
        <v>57</v>
      </c>
      <c r="P813" s="64"/>
    </row>
    <row r="814" spans="1:16" ht="26.4" x14ac:dyDescent="0.3">
      <c r="A814" s="59" t="s">
        <v>857</v>
      </c>
      <c r="B814" s="60" t="s">
        <v>54</v>
      </c>
      <c r="C814" s="60" t="s">
        <v>46</v>
      </c>
      <c r="D814" s="60">
        <v>49426</v>
      </c>
      <c r="E814" s="61"/>
      <c r="F814" s="59" t="s">
        <v>55</v>
      </c>
      <c r="G814" s="59" t="s">
        <v>49</v>
      </c>
      <c r="H814" s="59" t="s">
        <v>55</v>
      </c>
      <c r="I814" s="59" t="s">
        <v>49</v>
      </c>
      <c r="J814" s="59" t="s">
        <v>55</v>
      </c>
      <c r="K814" s="59" t="s">
        <v>49</v>
      </c>
      <c r="L814" s="59" t="s">
        <v>56</v>
      </c>
      <c r="M814" s="62" t="str">
        <f>IF(OR(L814="",I814="",K814="",G814=""),"",INDEX([1]Equations!U:U,MATCH(_xlfn.CONCAT(K814,L814,I814,G814),[1]Equations!O:O,0)))</f>
        <v>Non-Lead</v>
      </c>
      <c r="N814" s="63" t="str">
        <f t="shared" si="12"/>
        <v>Replacement Not Required</v>
      </c>
      <c r="O814" s="59" t="s">
        <v>57</v>
      </c>
      <c r="P814" s="64"/>
    </row>
    <row r="815" spans="1:16" ht="26.4" x14ac:dyDescent="0.3">
      <c r="A815" s="59" t="s">
        <v>858</v>
      </c>
      <c r="B815" s="60" t="s">
        <v>54</v>
      </c>
      <c r="C815" s="60" t="s">
        <v>46</v>
      </c>
      <c r="D815" s="60">
        <v>49426</v>
      </c>
      <c r="E815" s="61"/>
      <c r="F815" s="59" t="s">
        <v>55</v>
      </c>
      <c r="G815" s="59" t="s">
        <v>49</v>
      </c>
      <c r="H815" s="59" t="s">
        <v>55</v>
      </c>
      <c r="I815" s="59" t="s">
        <v>49</v>
      </c>
      <c r="J815" s="59" t="s">
        <v>55</v>
      </c>
      <c r="K815" s="59" t="s">
        <v>49</v>
      </c>
      <c r="L815" s="59" t="s">
        <v>56</v>
      </c>
      <c r="M815" s="62" t="str">
        <f>IF(OR(L815="",I815="",K815="",G815=""),"",INDEX([1]Equations!U:U,MATCH(_xlfn.CONCAT(K815,L815,I815,G815),[1]Equations!O:O,0)))</f>
        <v>Non-Lead</v>
      </c>
      <c r="N815" s="63" t="str">
        <f t="shared" si="12"/>
        <v>Replacement Not Required</v>
      </c>
      <c r="O815" s="59" t="s">
        <v>57</v>
      </c>
      <c r="P815" s="64"/>
    </row>
    <row r="816" spans="1:16" ht="26.4" x14ac:dyDescent="0.3">
      <c r="A816" s="59" t="s">
        <v>859</v>
      </c>
      <c r="B816" s="60" t="s">
        <v>54</v>
      </c>
      <c r="C816" s="60" t="s">
        <v>46</v>
      </c>
      <c r="D816" s="60">
        <v>49426</v>
      </c>
      <c r="E816" s="61"/>
      <c r="F816" s="59" t="s">
        <v>55</v>
      </c>
      <c r="G816" s="59" t="s">
        <v>49</v>
      </c>
      <c r="H816" s="59" t="s">
        <v>55</v>
      </c>
      <c r="I816" s="59" t="s">
        <v>49</v>
      </c>
      <c r="J816" s="59" t="s">
        <v>55</v>
      </c>
      <c r="K816" s="59" t="s">
        <v>49</v>
      </c>
      <c r="L816" s="59" t="s">
        <v>56</v>
      </c>
      <c r="M816" s="62" t="str">
        <f>IF(OR(L816="",I816="",K816="",G816=""),"",INDEX([1]Equations!U:U,MATCH(_xlfn.CONCAT(K816,L816,I816,G816),[1]Equations!O:O,0)))</f>
        <v>Non-Lead</v>
      </c>
      <c r="N816" s="63" t="str">
        <f t="shared" si="12"/>
        <v>Replacement Not Required</v>
      </c>
      <c r="O816" s="59" t="s">
        <v>57</v>
      </c>
      <c r="P816" s="64"/>
    </row>
    <row r="817" spans="1:16" ht="26.4" x14ac:dyDescent="0.3">
      <c r="A817" s="59" t="s">
        <v>860</v>
      </c>
      <c r="B817" s="60" t="s">
        <v>54</v>
      </c>
      <c r="C817" s="60" t="s">
        <v>46</v>
      </c>
      <c r="D817" s="60">
        <v>49426</v>
      </c>
      <c r="E817" s="61"/>
      <c r="F817" s="59" t="s">
        <v>55</v>
      </c>
      <c r="G817" s="59" t="s">
        <v>49</v>
      </c>
      <c r="H817" s="59" t="s">
        <v>55</v>
      </c>
      <c r="I817" s="59" t="s">
        <v>49</v>
      </c>
      <c r="J817" s="59" t="s">
        <v>55</v>
      </c>
      <c r="K817" s="59" t="s">
        <v>49</v>
      </c>
      <c r="L817" s="59" t="s">
        <v>56</v>
      </c>
      <c r="M817" s="62" t="str">
        <f>IF(OR(L817="",I817="",K817="",G817=""),"",INDEX([1]Equations!U:U,MATCH(_xlfn.CONCAT(K817,L817,I817,G817),[1]Equations!O:O,0)))</f>
        <v>Non-Lead</v>
      </c>
      <c r="N817" s="63" t="str">
        <f t="shared" si="12"/>
        <v>Replacement Not Required</v>
      </c>
      <c r="O817" s="59" t="s">
        <v>57</v>
      </c>
      <c r="P817" s="64"/>
    </row>
    <row r="818" spans="1:16" ht="26.4" x14ac:dyDescent="0.3">
      <c r="A818" s="59" t="s">
        <v>861</v>
      </c>
      <c r="B818" s="60" t="s">
        <v>54</v>
      </c>
      <c r="C818" s="60" t="s">
        <v>46</v>
      </c>
      <c r="D818" s="60">
        <v>49426</v>
      </c>
      <c r="E818" s="61"/>
      <c r="F818" s="59" t="s">
        <v>55</v>
      </c>
      <c r="G818" s="59" t="s">
        <v>49</v>
      </c>
      <c r="H818" s="59" t="s">
        <v>55</v>
      </c>
      <c r="I818" s="59" t="s">
        <v>49</v>
      </c>
      <c r="J818" s="59" t="s">
        <v>55</v>
      </c>
      <c r="K818" s="59" t="s">
        <v>49</v>
      </c>
      <c r="L818" s="59" t="s">
        <v>56</v>
      </c>
      <c r="M818" s="62" t="str">
        <f>IF(OR(L818="",I818="",K818="",G818=""),"",INDEX([1]Equations!U:U,MATCH(_xlfn.CONCAT(K818,L818,I818,G818),[1]Equations!O:O,0)))</f>
        <v>Non-Lead</v>
      </c>
      <c r="N818" s="63" t="str">
        <f t="shared" si="12"/>
        <v>Replacement Not Required</v>
      </c>
      <c r="O818" s="59" t="s">
        <v>57</v>
      </c>
      <c r="P818" s="64"/>
    </row>
    <row r="819" spans="1:16" ht="26.4" x14ac:dyDescent="0.3">
      <c r="A819" s="59" t="s">
        <v>862</v>
      </c>
      <c r="B819" s="60" t="s">
        <v>54</v>
      </c>
      <c r="C819" s="60" t="s">
        <v>46</v>
      </c>
      <c r="D819" s="60">
        <v>49426</v>
      </c>
      <c r="E819" s="61"/>
      <c r="F819" s="59" t="s">
        <v>55</v>
      </c>
      <c r="G819" s="59" t="s">
        <v>49</v>
      </c>
      <c r="H819" s="59" t="s">
        <v>55</v>
      </c>
      <c r="I819" s="59" t="s">
        <v>49</v>
      </c>
      <c r="J819" s="59" t="s">
        <v>55</v>
      </c>
      <c r="K819" s="59" t="s">
        <v>49</v>
      </c>
      <c r="L819" s="59" t="s">
        <v>56</v>
      </c>
      <c r="M819" s="62" t="str">
        <f>IF(OR(L819="",I819="",K819="",G819=""),"",INDEX([1]Equations!U:U,MATCH(_xlfn.CONCAT(K819,L819,I819,G819),[1]Equations!O:O,0)))</f>
        <v>Non-Lead</v>
      </c>
      <c r="N819" s="63" t="str">
        <f t="shared" si="12"/>
        <v>Replacement Not Required</v>
      </c>
      <c r="O819" s="59" t="s">
        <v>57</v>
      </c>
      <c r="P819" s="64"/>
    </row>
    <row r="820" spans="1:16" ht="26.4" x14ac:dyDescent="0.3">
      <c r="A820" s="59" t="s">
        <v>863</v>
      </c>
      <c r="B820" s="60" t="s">
        <v>54</v>
      </c>
      <c r="C820" s="60" t="s">
        <v>46</v>
      </c>
      <c r="D820" s="60">
        <v>49426</v>
      </c>
      <c r="E820" s="61"/>
      <c r="F820" s="59" t="s">
        <v>55</v>
      </c>
      <c r="G820" s="59" t="s">
        <v>49</v>
      </c>
      <c r="H820" s="59" t="s">
        <v>55</v>
      </c>
      <c r="I820" s="59" t="s">
        <v>49</v>
      </c>
      <c r="J820" s="59" t="s">
        <v>55</v>
      </c>
      <c r="K820" s="59" t="s">
        <v>49</v>
      </c>
      <c r="L820" s="59" t="s">
        <v>56</v>
      </c>
      <c r="M820" s="62" t="str">
        <f>IF(OR(L820="",I820="",K820="",G820=""),"",INDEX([1]Equations!U:U,MATCH(_xlfn.CONCAT(K820,L820,I820,G820),[1]Equations!O:O,0)))</f>
        <v>Non-Lead</v>
      </c>
      <c r="N820" s="63" t="str">
        <f t="shared" si="12"/>
        <v>Replacement Not Required</v>
      </c>
      <c r="O820" s="59" t="s">
        <v>57</v>
      </c>
      <c r="P820" s="64"/>
    </row>
    <row r="821" spans="1:16" ht="26.4" x14ac:dyDescent="0.3">
      <c r="A821" s="59" t="s">
        <v>864</v>
      </c>
      <c r="B821" s="60" t="s">
        <v>54</v>
      </c>
      <c r="C821" s="60" t="s">
        <v>46</v>
      </c>
      <c r="D821" s="60">
        <v>49426</v>
      </c>
      <c r="E821" s="61"/>
      <c r="F821" s="59" t="s">
        <v>55</v>
      </c>
      <c r="G821" s="59" t="s">
        <v>49</v>
      </c>
      <c r="H821" s="59" t="s">
        <v>55</v>
      </c>
      <c r="I821" s="59" t="s">
        <v>49</v>
      </c>
      <c r="J821" s="59" t="s">
        <v>55</v>
      </c>
      <c r="K821" s="59" t="s">
        <v>49</v>
      </c>
      <c r="L821" s="59" t="s">
        <v>56</v>
      </c>
      <c r="M821" s="62" t="str">
        <f>IF(OR(L821="",I821="",K821="",G821=""),"",INDEX([1]Equations!U:U,MATCH(_xlfn.CONCAT(K821,L821,I821,G821),[1]Equations!O:O,0)))</f>
        <v>Non-Lead</v>
      </c>
      <c r="N821" s="63" t="str">
        <f t="shared" si="12"/>
        <v>Replacement Not Required</v>
      </c>
      <c r="O821" s="59" t="s">
        <v>57</v>
      </c>
      <c r="P821" s="64"/>
    </row>
    <row r="822" spans="1:16" ht="26.4" x14ac:dyDescent="0.3">
      <c r="A822" s="59" t="s">
        <v>865</v>
      </c>
      <c r="B822" s="60" t="s">
        <v>54</v>
      </c>
      <c r="C822" s="60" t="s">
        <v>46</v>
      </c>
      <c r="D822" s="60">
        <v>49426</v>
      </c>
      <c r="E822" s="61"/>
      <c r="F822" s="59" t="s">
        <v>55</v>
      </c>
      <c r="G822" s="59" t="s">
        <v>49</v>
      </c>
      <c r="H822" s="59" t="s">
        <v>55</v>
      </c>
      <c r="I822" s="59" t="s">
        <v>49</v>
      </c>
      <c r="J822" s="59" t="s">
        <v>55</v>
      </c>
      <c r="K822" s="59" t="s">
        <v>49</v>
      </c>
      <c r="L822" s="59" t="s">
        <v>56</v>
      </c>
      <c r="M822" s="62" t="str">
        <f>IF(OR(L822="",I822="",K822="",G822=""),"",INDEX([1]Equations!U:U,MATCH(_xlfn.CONCAT(K822,L822,I822,G822),[1]Equations!O:O,0)))</f>
        <v>Non-Lead</v>
      </c>
      <c r="N822" s="63" t="str">
        <f t="shared" si="12"/>
        <v>Replacement Not Required</v>
      </c>
      <c r="O822" s="59" t="s">
        <v>57</v>
      </c>
      <c r="P822" s="64"/>
    </row>
    <row r="823" spans="1:16" ht="26.4" x14ac:dyDescent="0.3">
      <c r="A823" s="59" t="s">
        <v>866</v>
      </c>
      <c r="B823" s="60" t="s">
        <v>54</v>
      </c>
      <c r="C823" s="60" t="s">
        <v>46</v>
      </c>
      <c r="D823" s="60">
        <v>49426</v>
      </c>
      <c r="E823" s="61"/>
      <c r="F823" s="59" t="s">
        <v>55</v>
      </c>
      <c r="G823" s="59" t="s">
        <v>49</v>
      </c>
      <c r="H823" s="59" t="s">
        <v>55</v>
      </c>
      <c r="I823" s="59" t="s">
        <v>49</v>
      </c>
      <c r="J823" s="59" t="s">
        <v>55</v>
      </c>
      <c r="K823" s="59" t="s">
        <v>49</v>
      </c>
      <c r="L823" s="59" t="s">
        <v>56</v>
      </c>
      <c r="M823" s="62" t="str">
        <f>IF(OR(L823="",I823="",K823="",G823=""),"",INDEX([1]Equations!U:U,MATCH(_xlfn.CONCAT(K823,L823,I823,G823),[1]Equations!O:O,0)))</f>
        <v>Non-Lead</v>
      </c>
      <c r="N823" s="63" t="str">
        <f t="shared" si="12"/>
        <v>Replacement Not Required</v>
      </c>
      <c r="O823" s="59" t="s">
        <v>57</v>
      </c>
      <c r="P823" s="64"/>
    </row>
    <row r="824" spans="1:16" ht="26.4" x14ac:dyDescent="0.3">
      <c r="A824" s="59" t="s">
        <v>867</v>
      </c>
      <c r="B824" s="60" t="s">
        <v>54</v>
      </c>
      <c r="C824" s="60" t="s">
        <v>46</v>
      </c>
      <c r="D824" s="60">
        <v>49426</v>
      </c>
      <c r="E824" s="61"/>
      <c r="F824" s="59" t="s">
        <v>55</v>
      </c>
      <c r="G824" s="59" t="s">
        <v>49</v>
      </c>
      <c r="H824" s="59" t="s">
        <v>55</v>
      </c>
      <c r="I824" s="59" t="s">
        <v>49</v>
      </c>
      <c r="J824" s="59" t="s">
        <v>55</v>
      </c>
      <c r="K824" s="59" t="s">
        <v>49</v>
      </c>
      <c r="L824" s="59" t="s">
        <v>56</v>
      </c>
      <c r="M824" s="62" t="str">
        <f>IF(OR(L824="",I824="",K824="",G824=""),"",INDEX([1]Equations!U:U,MATCH(_xlfn.CONCAT(K824,L824,I824,G824),[1]Equations!O:O,0)))</f>
        <v>Non-Lead</v>
      </c>
      <c r="N824" s="63" t="str">
        <f t="shared" si="12"/>
        <v>Replacement Not Required</v>
      </c>
      <c r="O824" s="59" t="s">
        <v>57</v>
      </c>
      <c r="P824" s="64"/>
    </row>
    <row r="825" spans="1:16" ht="26.4" x14ac:dyDescent="0.3">
      <c r="A825" s="59" t="s">
        <v>868</v>
      </c>
      <c r="B825" s="60" t="s">
        <v>54</v>
      </c>
      <c r="C825" s="60" t="s">
        <v>46</v>
      </c>
      <c r="D825" s="60">
        <v>49426</v>
      </c>
      <c r="E825" s="61"/>
      <c r="F825" s="59" t="s">
        <v>55</v>
      </c>
      <c r="G825" s="59" t="s">
        <v>49</v>
      </c>
      <c r="H825" s="59" t="s">
        <v>55</v>
      </c>
      <c r="I825" s="59" t="s">
        <v>49</v>
      </c>
      <c r="J825" s="59" t="s">
        <v>55</v>
      </c>
      <c r="K825" s="59" t="s">
        <v>49</v>
      </c>
      <c r="L825" s="59" t="s">
        <v>56</v>
      </c>
      <c r="M825" s="62" t="str">
        <f>IF(OR(L825="",I825="",K825="",G825=""),"",INDEX([1]Equations!U:U,MATCH(_xlfn.CONCAT(K825,L825,I825,G825),[1]Equations!O:O,0)))</f>
        <v>Non-Lead</v>
      </c>
      <c r="N825" s="63" t="str">
        <f t="shared" si="12"/>
        <v>Replacement Not Required</v>
      </c>
      <c r="O825" s="59" t="s">
        <v>57</v>
      </c>
      <c r="P825" s="64"/>
    </row>
    <row r="826" spans="1:16" ht="26.4" x14ac:dyDescent="0.3">
      <c r="A826" s="59" t="s">
        <v>869</v>
      </c>
      <c r="B826" s="60" t="s">
        <v>54</v>
      </c>
      <c r="C826" s="60" t="s">
        <v>46</v>
      </c>
      <c r="D826" s="60">
        <v>49426</v>
      </c>
      <c r="E826" s="61"/>
      <c r="F826" s="59" t="s">
        <v>55</v>
      </c>
      <c r="G826" s="59" t="s">
        <v>49</v>
      </c>
      <c r="H826" s="59" t="s">
        <v>55</v>
      </c>
      <c r="I826" s="59" t="s">
        <v>49</v>
      </c>
      <c r="J826" s="59" t="s">
        <v>55</v>
      </c>
      <c r="K826" s="59" t="s">
        <v>49</v>
      </c>
      <c r="L826" s="59" t="s">
        <v>56</v>
      </c>
      <c r="M826" s="62" t="str">
        <f>IF(OR(L826="",I826="",K826="",G826=""),"",INDEX([1]Equations!U:U,MATCH(_xlfn.CONCAT(K826,L826,I826,G826),[1]Equations!O:O,0)))</f>
        <v>Non-Lead</v>
      </c>
      <c r="N826" s="63" t="str">
        <f t="shared" si="12"/>
        <v>Replacement Not Required</v>
      </c>
      <c r="O826" s="59" t="s">
        <v>57</v>
      </c>
      <c r="P826" s="64"/>
    </row>
    <row r="827" spans="1:16" ht="26.4" x14ac:dyDescent="0.3">
      <c r="A827" s="59" t="s">
        <v>870</v>
      </c>
      <c r="B827" s="60" t="s">
        <v>54</v>
      </c>
      <c r="C827" s="60" t="s">
        <v>46</v>
      </c>
      <c r="D827" s="60">
        <v>49426</v>
      </c>
      <c r="E827" s="61"/>
      <c r="F827" s="59" t="s">
        <v>55</v>
      </c>
      <c r="G827" s="59" t="s">
        <v>49</v>
      </c>
      <c r="H827" s="59" t="s">
        <v>55</v>
      </c>
      <c r="I827" s="59" t="s">
        <v>49</v>
      </c>
      <c r="J827" s="59" t="s">
        <v>55</v>
      </c>
      <c r="K827" s="59" t="s">
        <v>49</v>
      </c>
      <c r="L827" s="59" t="s">
        <v>56</v>
      </c>
      <c r="M827" s="62" t="str">
        <f>IF(OR(L827="",I827="",K827="",G827=""),"",INDEX([1]Equations!U:U,MATCH(_xlfn.CONCAT(K827,L827,I827,G827),[1]Equations!O:O,0)))</f>
        <v>Non-Lead</v>
      </c>
      <c r="N827" s="63" t="str">
        <f t="shared" si="12"/>
        <v>Replacement Not Required</v>
      </c>
      <c r="O827" s="59" t="s">
        <v>57</v>
      </c>
      <c r="P827" s="64"/>
    </row>
    <row r="828" spans="1:16" ht="26.4" x14ac:dyDescent="0.3">
      <c r="A828" s="59" t="s">
        <v>871</v>
      </c>
      <c r="B828" s="60" t="s">
        <v>54</v>
      </c>
      <c r="C828" s="60" t="s">
        <v>46</v>
      </c>
      <c r="D828" s="60">
        <v>49426</v>
      </c>
      <c r="E828" s="61"/>
      <c r="F828" s="59" t="s">
        <v>55</v>
      </c>
      <c r="G828" s="59" t="s">
        <v>49</v>
      </c>
      <c r="H828" s="59" t="s">
        <v>55</v>
      </c>
      <c r="I828" s="59" t="s">
        <v>49</v>
      </c>
      <c r="J828" s="59" t="s">
        <v>55</v>
      </c>
      <c r="K828" s="59" t="s">
        <v>49</v>
      </c>
      <c r="L828" s="59" t="s">
        <v>56</v>
      </c>
      <c r="M828" s="62" t="str">
        <f>IF(OR(L828="",I828="",K828="",G828=""),"",INDEX([1]Equations!U:U,MATCH(_xlfn.CONCAT(K828,L828,I828,G828),[1]Equations!O:O,0)))</f>
        <v>Non-Lead</v>
      </c>
      <c r="N828" s="63" t="str">
        <f t="shared" si="12"/>
        <v>Replacement Not Required</v>
      </c>
      <c r="O828" s="59" t="s">
        <v>57</v>
      </c>
      <c r="P828" s="64"/>
    </row>
    <row r="829" spans="1:16" ht="26.4" x14ac:dyDescent="0.3">
      <c r="A829" s="59" t="s">
        <v>872</v>
      </c>
      <c r="B829" s="60" t="s">
        <v>54</v>
      </c>
      <c r="C829" s="60" t="s">
        <v>46</v>
      </c>
      <c r="D829" s="60">
        <v>49426</v>
      </c>
      <c r="E829" s="61"/>
      <c r="F829" s="59" t="s">
        <v>55</v>
      </c>
      <c r="G829" s="59" t="s">
        <v>49</v>
      </c>
      <c r="H829" s="59" t="s">
        <v>55</v>
      </c>
      <c r="I829" s="59" t="s">
        <v>49</v>
      </c>
      <c r="J829" s="59" t="s">
        <v>55</v>
      </c>
      <c r="K829" s="59" t="s">
        <v>49</v>
      </c>
      <c r="L829" s="59" t="s">
        <v>56</v>
      </c>
      <c r="M829" s="62" t="str">
        <f>IF(OR(L829="",I829="",K829="",G829=""),"",INDEX([1]Equations!U:U,MATCH(_xlfn.CONCAT(K829,L829,I829,G829),[1]Equations!O:O,0)))</f>
        <v>Non-Lead</v>
      </c>
      <c r="N829" s="63" t="str">
        <f t="shared" si="12"/>
        <v>Replacement Not Required</v>
      </c>
      <c r="O829" s="59" t="s">
        <v>57</v>
      </c>
      <c r="P829" s="64"/>
    </row>
    <row r="830" spans="1:16" ht="26.4" x14ac:dyDescent="0.3">
      <c r="A830" s="59" t="s">
        <v>872</v>
      </c>
      <c r="B830" s="60" t="s">
        <v>54</v>
      </c>
      <c r="C830" s="60" t="s">
        <v>46</v>
      </c>
      <c r="D830" s="60">
        <v>49426</v>
      </c>
      <c r="E830" s="61"/>
      <c r="F830" s="59" t="s">
        <v>55</v>
      </c>
      <c r="G830" s="59" t="s">
        <v>49</v>
      </c>
      <c r="H830" s="59" t="s">
        <v>55</v>
      </c>
      <c r="I830" s="59" t="s">
        <v>49</v>
      </c>
      <c r="J830" s="59" t="s">
        <v>55</v>
      </c>
      <c r="K830" s="59" t="s">
        <v>49</v>
      </c>
      <c r="L830" s="59" t="s">
        <v>56</v>
      </c>
      <c r="M830" s="62" t="str">
        <f>IF(OR(L830="",I830="",K830="",G830=""),"",INDEX([1]Equations!U:U,MATCH(_xlfn.CONCAT(K830,L830,I830,G830),[1]Equations!O:O,0)))</f>
        <v>Non-Lead</v>
      </c>
      <c r="N830" s="63" t="str">
        <f t="shared" si="12"/>
        <v>Replacement Not Required</v>
      </c>
      <c r="O830" s="59" t="s">
        <v>57</v>
      </c>
      <c r="P830" s="64"/>
    </row>
    <row r="831" spans="1:16" ht="26.4" x14ac:dyDescent="0.3">
      <c r="A831" s="59" t="s">
        <v>873</v>
      </c>
      <c r="B831" s="60" t="s">
        <v>54</v>
      </c>
      <c r="C831" s="60" t="s">
        <v>46</v>
      </c>
      <c r="D831" s="60">
        <v>49426</v>
      </c>
      <c r="E831" s="61"/>
      <c r="F831" s="59" t="s">
        <v>55</v>
      </c>
      <c r="G831" s="59" t="s">
        <v>49</v>
      </c>
      <c r="H831" s="59" t="s">
        <v>55</v>
      </c>
      <c r="I831" s="59" t="s">
        <v>49</v>
      </c>
      <c r="J831" s="59" t="s">
        <v>55</v>
      </c>
      <c r="K831" s="59" t="s">
        <v>49</v>
      </c>
      <c r="L831" s="59" t="s">
        <v>56</v>
      </c>
      <c r="M831" s="62" t="str">
        <f>IF(OR(L831="",I831="",K831="",G831=""),"",INDEX([1]Equations!U:U,MATCH(_xlfn.CONCAT(K831,L831,I831,G831),[1]Equations!O:O,0)))</f>
        <v>Non-Lead</v>
      </c>
      <c r="N831" s="63" t="str">
        <f t="shared" si="12"/>
        <v>Replacement Not Required</v>
      </c>
      <c r="O831" s="59" t="s">
        <v>57</v>
      </c>
      <c r="P831" s="64"/>
    </row>
    <row r="832" spans="1:16" ht="26.4" x14ac:dyDescent="0.3">
      <c r="A832" s="59" t="s">
        <v>874</v>
      </c>
      <c r="B832" s="60" t="s">
        <v>54</v>
      </c>
      <c r="C832" s="60" t="s">
        <v>46</v>
      </c>
      <c r="D832" s="60">
        <v>49426</v>
      </c>
      <c r="E832" s="61"/>
      <c r="F832" s="59" t="s">
        <v>55</v>
      </c>
      <c r="G832" s="59" t="s">
        <v>49</v>
      </c>
      <c r="H832" s="59" t="s">
        <v>55</v>
      </c>
      <c r="I832" s="59" t="s">
        <v>49</v>
      </c>
      <c r="J832" s="59" t="s">
        <v>55</v>
      </c>
      <c r="K832" s="59" t="s">
        <v>49</v>
      </c>
      <c r="L832" s="59" t="s">
        <v>56</v>
      </c>
      <c r="M832" s="62" t="str">
        <f>IF(OR(L832="",I832="",K832="",G832=""),"",INDEX([1]Equations!U:U,MATCH(_xlfn.CONCAT(K832,L832,I832,G832),[1]Equations!O:O,0)))</f>
        <v>Non-Lead</v>
      </c>
      <c r="N832" s="63" t="str">
        <f t="shared" si="12"/>
        <v>Replacement Not Required</v>
      </c>
      <c r="O832" s="59" t="s">
        <v>57</v>
      </c>
      <c r="P832" s="64"/>
    </row>
    <row r="833" spans="1:16" ht="26.4" x14ac:dyDescent="0.3">
      <c r="A833" s="59" t="s">
        <v>875</v>
      </c>
      <c r="B833" s="60" t="s">
        <v>54</v>
      </c>
      <c r="C833" s="60" t="s">
        <v>46</v>
      </c>
      <c r="D833" s="60">
        <v>49426</v>
      </c>
      <c r="E833" s="61"/>
      <c r="F833" s="59" t="s">
        <v>55</v>
      </c>
      <c r="G833" s="59" t="s">
        <v>49</v>
      </c>
      <c r="H833" s="59" t="s">
        <v>55</v>
      </c>
      <c r="I833" s="59" t="s">
        <v>49</v>
      </c>
      <c r="J833" s="59" t="s">
        <v>55</v>
      </c>
      <c r="K833" s="59" t="s">
        <v>49</v>
      </c>
      <c r="L833" s="59" t="s">
        <v>56</v>
      </c>
      <c r="M833" s="62" t="str">
        <f>IF(OR(L833="",I833="",K833="",G833=""),"",INDEX([1]Equations!U:U,MATCH(_xlfn.CONCAT(K833,L833,I833,G833),[1]Equations!O:O,0)))</f>
        <v>Non-Lead</v>
      </c>
      <c r="N833" s="63" t="str">
        <f t="shared" si="12"/>
        <v>Replacement Not Required</v>
      </c>
      <c r="O833" s="59" t="s">
        <v>57</v>
      </c>
      <c r="P833" s="64"/>
    </row>
    <row r="834" spans="1:16" ht="26.4" x14ac:dyDescent="0.3">
      <c r="A834" s="59" t="s">
        <v>876</v>
      </c>
      <c r="B834" s="60" t="s">
        <v>54</v>
      </c>
      <c r="C834" s="60" t="s">
        <v>46</v>
      </c>
      <c r="D834" s="60">
        <v>49426</v>
      </c>
      <c r="E834" s="61"/>
      <c r="F834" s="59" t="s">
        <v>55</v>
      </c>
      <c r="G834" s="59" t="s">
        <v>49</v>
      </c>
      <c r="H834" s="59" t="s">
        <v>55</v>
      </c>
      <c r="I834" s="59" t="s">
        <v>49</v>
      </c>
      <c r="J834" s="59" t="s">
        <v>55</v>
      </c>
      <c r="K834" s="59" t="s">
        <v>49</v>
      </c>
      <c r="L834" s="59" t="s">
        <v>56</v>
      </c>
      <c r="M834" s="62" t="str">
        <f>IF(OR(L834="",I834="",K834="",G834=""),"",INDEX([1]Equations!U:U,MATCH(_xlfn.CONCAT(K834,L834,I834,G834),[1]Equations!O:O,0)))</f>
        <v>Non-Lead</v>
      </c>
      <c r="N834" s="63" t="str">
        <f t="shared" si="12"/>
        <v>Replacement Not Required</v>
      </c>
      <c r="O834" s="59" t="s">
        <v>57</v>
      </c>
      <c r="P834" s="64"/>
    </row>
    <row r="835" spans="1:16" ht="26.4" x14ac:dyDescent="0.3">
      <c r="A835" s="59" t="s">
        <v>877</v>
      </c>
      <c r="B835" s="60" t="s">
        <v>54</v>
      </c>
      <c r="C835" s="60" t="s">
        <v>46</v>
      </c>
      <c r="D835" s="60">
        <v>49426</v>
      </c>
      <c r="E835" s="61"/>
      <c r="F835" s="59" t="s">
        <v>55</v>
      </c>
      <c r="G835" s="59" t="s">
        <v>49</v>
      </c>
      <c r="H835" s="59" t="s">
        <v>55</v>
      </c>
      <c r="I835" s="59" t="s">
        <v>49</v>
      </c>
      <c r="J835" s="59" t="s">
        <v>55</v>
      </c>
      <c r="K835" s="59" t="s">
        <v>49</v>
      </c>
      <c r="L835" s="59" t="s">
        <v>56</v>
      </c>
      <c r="M835" s="62" t="str">
        <f>IF(OR(L835="",I835="",K835="",G835=""),"",INDEX([1]Equations!U:U,MATCH(_xlfn.CONCAT(K835,L835,I835,G835),[1]Equations!O:O,0)))</f>
        <v>Non-Lead</v>
      </c>
      <c r="N835" s="63" t="str">
        <f t="shared" si="12"/>
        <v>Replacement Not Required</v>
      </c>
      <c r="O835" s="59" t="s">
        <v>57</v>
      </c>
      <c r="P835" s="64"/>
    </row>
    <row r="836" spans="1:16" ht="26.4" x14ac:dyDescent="0.3">
      <c r="A836" s="59" t="s">
        <v>878</v>
      </c>
      <c r="B836" s="60" t="s">
        <v>54</v>
      </c>
      <c r="C836" s="60" t="s">
        <v>46</v>
      </c>
      <c r="D836" s="60">
        <v>49426</v>
      </c>
      <c r="E836" s="61"/>
      <c r="F836" s="59" t="s">
        <v>55</v>
      </c>
      <c r="G836" s="59" t="s">
        <v>49</v>
      </c>
      <c r="H836" s="59" t="s">
        <v>55</v>
      </c>
      <c r="I836" s="59" t="s">
        <v>49</v>
      </c>
      <c r="J836" s="59" t="s">
        <v>55</v>
      </c>
      <c r="K836" s="59" t="s">
        <v>49</v>
      </c>
      <c r="L836" s="59" t="s">
        <v>56</v>
      </c>
      <c r="M836" s="62" t="str">
        <f>IF(OR(L836="",I836="",K836="",G836=""),"",INDEX([1]Equations!U:U,MATCH(_xlfn.CONCAT(K836,L836,I836,G836),[1]Equations!O:O,0)))</f>
        <v>Non-Lead</v>
      </c>
      <c r="N836" s="63" t="str">
        <f t="shared" si="12"/>
        <v>Replacement Not Required</v>
      </c>
      <c r="O836" s="59" t="s">
        <v>57</v>
      </c>
      <c r="P836" s="64"/>
    </row>
    <row r="837" spans="1:16" ht="26.4" x14ac:dyDescent="0.3">
      <c r="A837" s="59" t="s">
        <v>879</v>
      </c>
      <c r="B837" s="60" t="s">
        <v>54</v>
      </c>
      <c r="C837" s="60" t="s">
        <v>46</v>
      </c>
      <c r="D837" s="60">
        <v>49426</v>
      </c>
      <c r="E837" s="61"/>
      <c r="F837" s="59" t="s">
        <v>55</v>
      </c>
      <c r="G837" s="59" t="s">
        <v>49</v>
      </c>
      <c r="H837" s="59" t="s">
        <v>55</v>
      </c>
      <c r="I837" s="59" t="s">
        <v>49</v>
      </c>
      <c r="J837" s="59" t="s">
        <v>55</v>
      </c>
      <c r="K837" s="59" t="s">
        <v>49</v>
      </c>
      <c r="L837" s="59" t="s">
        <v>56</v>
      </c>
      <c r="M837" s="62" t="str">
        <f>IF(OR(L837="",I837="",K837="",G837=""),"",INDEX([1]Equations!U:U,MATCH(_xlfn.CONCAT(K837,L837,I837,G837),[1]Equations!O:O,0)))</f>
        <v>Non-Lead</v>
      </c>
      <c r="N837" s="63" t="str">
        <f t="shared" si="12"/>
        <v>Replacement Not Required</v>
      </c>
      <c r="O837" s="59" t="s">
        <v>57</v>
      </c>
      <c r="P837" s="64"/>
    </row>
    <row r="838" spans="1:16" ht="26.4" x14ac:dyDescent="0.3">
      <c r="A838" s="59" t="s">
        <v>880</v>
      </c>
      <c r="B838" s="60" t="s">
        <v>54</v>
      </c>
      <c r="C838" s="60" t="s">
        <v>46</v>
      </c>
      <c r="D838" s="60">
        <v>49426</v>
      </c>
      <c r="E838" s="61"/>
      <c r="F838" s="59" t="s">
        <v>55</v>
      </c>
      <c r="G838" s="59" t="s">
        <v>49</v>
      </c>
      <c r="H838" s="59" t="s">
        <v>55</v>
      </c>
      <c r="I838" s="59" t="s">
        <v>49</v>
      </c>
      <c r="J838" s="59" t="s">
        <v>55</v>
      </c>
      <c r="K838" s="59" t="s">
        <v>49</v>
      </c>
      <c r="L838" s="59" t="s">
        <v>56</v>
      </c>
      <c r="M838" s="62" t="str">
        <f>IF(OR(L838="",I838="",K838="",G838=""),"",INDEX([1]Equations!U:U,MATCH(_xlfn.CONCAT(K838,L838,I838,G838),[1]Equations!O:O,0)))</f>
        <v>Non-Lead</v>
      </c>
      <c r="N838" s="63" t="str">
        <f t="shared" si="12"/>
        <v>Replacement Not Required</v>
      </c>
      <c r="O838" s="59" t="s">
        <v>57</v>
      </c>
      <c r="P838" s="64"/>
    </row>
    <row r="839" spans="1:16" ht="26.4" x14ac:dyDescent="0.3">
      <c r="A839" s="59" t="s">
        <v>881</v>
      </c>
      <c r="B839" s="60" t="s">
        <v>54</v>
      </c>
      <c r="C839" s="60" t="s">
        <v>46</v>
      </c>
      <c r="D839" s="60">
        <v>49426</v>
      </c>
      <c r="E839" s="61"/>
      <c r="F839" s="59" t="s">
        <v>55</v>
      </c>
      <c r="G839" s="59" t="s">
        <v>49</v>
      </c>
      <c r="H839" s="59" t="s">
        <v>55</v>
      </c>
      <c r="I839" s="59" t="s">
        <v>49</v>
      </c>
      <c r="J839" s="59" t="s">
        <v>55</v>
      </c>
      <c r="K839" s="59" t="s">
        <v>49</v>
      </c>
      <c r="L839" s="59" t="s">
        <v>56</v>
      </c>
      <c r="M839" s="62" t="str">
        <f>IF(OR(L839="",I839="",K839="",G839=""),"",INDEX([1]Equations!U:U,MATCH(_xlfn.CONCAT(K839,L839,I839,G839),[1]Equations!O:O,0)))</f>
        <v>Non-Lead</v>
      </c>
      <c r="N839" s="63" t="str">
        <f t="shared" si="12"/>
        <v>Replacement Not Required</v>
      </c>
      <c r="O839" s="59" t="s">
        <v>57</v>
      </c>
      <c r="P839" s="64"/>
    </row>
    <row r="840" spans="1:16" ht="26.4" x14ac:dyDescent="0.3">
      <c r="A840" s="59" t="s">
        <v>882</v>
      </c>
      <c r="B840" s="60" t="s">
        <v>54</v>
      </c>
      <c r="C840" s="60" t="s">
        <v>46</v>
      </c>
      <c r="D840" s="60">
        <v>49426</v>
      </c>
      <c r="E840" s="61"/>
      <c r="F840" s="59" t="s">
        <v>55</v>
      </c>
      <c r="G840" s="59" t="s">
        <v>49</v>
      </c>
      <c r="H840" s="59" t="s">
        <v>55</v>
      </c>
      <c r="I840" s="59" t="s">
        <v>49</v>
      </c>
      <c r="J840" s="59" t="s">
        <v>55</v>
      </c>
      <c r="K840" s="59" t="s">
        <v>49</v>
      </c>
      <c r="L840" s="59" t="s">
        <v>56</v>
      </c>
      <c r="M840" s="62" t="str">
        <f>IF(OR(L840="",I840="",K840="",G840=""),"",INDEX([1]Equations!U:U,MATCH(_xlfn.CONCAT(K840,L840,I840,G840),[1]Equations!O:O,0)))</f>
        <v>Non-Lead</v>
      </c>
      <c r="N840" s="63" t="str">
        <f t="shared" si="12"/>
        <v>Replacement Not Required</v>
      </c>
      <c r="O840" s="59" t="s">
        <v>57</v>
      </c>
      <c r="P840" s="64"/>
    </row>
    <row r="841" spans="1:16" ht="26.4" x14ac:dyDescent="0.3">
      <c r="A841" s="59" t="s">
        <v>883</v>
      </c>
      <c r="B841" s="60" t="s">
        <v>54</v>
      </c>
      <c r="C841" s="60" t="s">
        <v>46</v>
      </c>
      <c r="D841" s="60">
        <v>49426</v>
      </c>
      <c r="E841" s="61"/>
      <c r="F841" s="59" t="s">
        <v>55</v>
      </c>
      <c r="G841" s="59" t="s">
        <v>49</v>
      </c>
      <c r="H841" s="59" t="s">
        <v>55</v>
      </c>
      <c r="I841" s="59" t="s">
        <v>49</v>
      </c>
      <c r="J841" s="59" t="s">
        <v>55</v>
      </c>
      <c r="K841" s="59" t="s">
        <v>49</v>
      </c>
      <c r="L841" s="59" t="s">
        <v>56</v>
      </c>
      <c r="M841" s="62" t="str">
        <f>IF(OR(L841="",I841="",K841="",G841=""),"",INDEX([1]Equations!U:U,MATCH(_xlfn.CONCAT(K841,L841,I841,G841),[1]Equations!O:O,0)))</f>
        <v>Non-Lead</v>
      </c>
      <c r="N841" s="63" t="str">
        <f t="shared" si="12"/>
        <v>Replacement Not Required</v>
      </c>
      <c r="O841" s="59" t="s">
        <v>57</v>
      </c>
      <c r="P841" s="64"/>
    </row>
    <row r="842" spans="1:16" ht="26.4" x14ac:dyDescent="0.3">
      <c r="A842" s="59" t="s">
        <v>884</v>
      </c>
      <c r="B842" s="60" t="s">
        <v>54</v>
      </c>
      <c r="C842" s="60" t="s">
        <v>46</v>
      </c>
      <c r="D842" s="60">
        <v>49426</v>
      </c>
      <c r="E842" s="61"/>
      <c r="F842" s="59" t="s">
        <v>55</v>
      </c>
      <c r="G842" s="59" t="s">
        <v>49</v>
      </c>
      <c r="H842" s="59" t="s">
        <v>55</v>
      </c>
      <c r="I842" s="59" t="s">
        <v>49</v>
      </c>
      <c r="J842" s="59" t="s">
        <v>55</v>
      </c>
      <c r="K842" s="59" t="s">
        <v>49</v>
      </c>
      <c r="L842" s="59" t="s">
        <v>56</v>
      </c>
      <c r="M842" s="62" t="str">
        <f>IF(OR(L842="",I842="",K842="",G842=""),"",INDEX([1]Equations!U:U,MATCH(_xlfn.CONCAT(K842,L842,I842,G842),[1]Equations!O:O,0)))</f>
        <v>Non-Lead</v>
      </c>
      <c r="N842" s="63" t="str">
        <f t="shared" si="12"/>
        <v>Replacement Not Required</v>
      </c>
      <c r="O842" s="59" t="s">
        <v>57</v>
      </c>
      <c r="P842" s="64"/>
    </row>
    <row r="843" spans="1:16" ht="26.4" x14ac:dyDescent="0.3">
      <c r="A843" s="59" t="s">
        <v>885</v>
      </c>
      <c r="B843" s="60" t="s">
        <v>54</v>
      </c>
      <c r="C843" s="60" t="s">
        <v>46</v>
      </c>
      <c r="D843" s="60">
        <v>49426</v>
      </c>
      <c r="E843" s="61"/>
      <c r="F843" s="59" t="s">
        <v>55</v>
      </c>
      <c r="G843" s="59" t="s">
        <v>49</v>
      </c>
      <c r="H843" s="59" t="s">
        <v>55</v>
      </c>
      <c r="I843" s="59" t="s">
        <v>49</v>
      </c>
      <c r="J843" s="59" t="s">
        <v>55</v>
      </c>
      <c r="K843" s="59" t="s">
        <v>49</v>
      </c>
      <c r="L843" s="59" t="s">
        <v>56</v>
      </c>
      <c r="M843" s="62" t="str">
        <f>IF(OR(L843="",I843="",K843="",G843=""),"",INDEX([1]Equations!U:U,MATCH(_xlfn.CONCAT(K843,L843,I843,G843),[1]Equations!O:O,0)))</f>
        <v>Non-Lead</v>
      </c>
      <c r="N843" s="63" t="str">
        <f t="shared" si="12"/>
        <v>Replacement Not Required</v>
      </c>
      <c r="O843" s="59" t="s">
        <v>57</v>
      </c>
      <c r="P843" s="64"/>
    </row>
    <row r="844" spans="1:16" ht="26.4" x14ac:dyDescent="0.3">
      <c r="A844" s="59" t="s">
        <v>886</v>
      </c>
      <c r="B844" s="60" t="s">
        <v>54</v>
      </c>
      <c r="C844" s="60" t="s">
        <v>46</v>
      </c>
      <c r="D844" s="60">
        <v>49426</v>
      </c>
      <c r="E844" s="61"/>
      <c r="F844" s="59" t="s">
        <v>55</v>
      </c>
      <c r="G844" s="59" t="s">
        <v>49</v>
      </c>
      <c r="H844" s="59" t="s">
        <v>55</v>
      </c>
      <c r="I844" s="59" t="s">
        <v>49</v>
      </c>
      <c r="J844" s="59" t="s">
        <v>55</v>
      </c>
      <c r="K844" s="59" t="s">
        <v>49</v>
      </c>
      <c r="L844" s="59" t="s">
        <v>56</v>
      </c>
      <c r="M844" s="62" t="str">
        <f>IF(OR(L844="",I844="",K844="",G844=""),"",INDEX([1]Equations!U:U,MATCH(_xlfn.CONCAT(K844,L844,I844,G844),[1]Equations!O:O,0)))</f>
        <v>Non-Lead</v>
      </c>
      <c r="N844" s="63" t="str">
        <f t="shared" si="12"/>
        <v>Replacement Not Required</v>
      </c>
      <c r="O844" s="59" t="s">
        <v>57</v>
      </c>
      <c r="P844" s="64"/>
    </row>
    <row r="845" spans="1:16" ht="26.4" x14ac:dyDescent="0.3">
      <c r="A845" s="59" t="s">
        <v>887</v>
      </c>
      <c r="B845" s="60" t="s">
        <v>54</v>
      </c>
      <c r="C845" s="60" t="s">
        <v>46</v>
      </c>
      <c r="D845" s="60">
        <v>49426</v>
      </c>
      <c r="E845" s="61"/>
      <c r="F845" s="59" t="s">
        <v>55</v>
      </c>
      <c r="G845" s="59" t="s">
        <v>49</v>
      </c>
      <c r="H845" s="59" t="s">
        <v>55</v>
      </c>
      <c r="I845" s="59" t="s">
        <v>49</v>
      </c>
      <c r="J845" s="59" t="s">
        <v>55</v>
      </c>
      <c r="K845" s="59" t="s">
        <v>49</v>
      </c>
      <c r="L845" s="59" t="s">
        <v>56</v>
      </c>
      <c r="M845" s="62" t="str">
        <f>IF(OR(L845="",I845="",K845="",G845=""),"",INDEX([1]Equations!U:U,MATCH(_xlfn.CONCAT(K845,L845,I845,G845),[1]Equations!O:O,0)))</f>
        <v>Non-Lead</v>
      </c>
      <c r="N845" s="63" t="str">
        <f t="shared" ref="N845:N908" si="13">IF(M845="","",IF(OR(M845="Galvanized Requiring Replacement",M845="Lead"),"Requires Replacement",IF(M845="Lead Status Unknown","Requires Verification","Replacement Not Required")))</f>
        <v>Replacement Not Required</v>
      </c>
      <c r="O845" s="59" t="s">
        <v>57</v>
      </c>
      <c r="P845" s="64"/>
    </row>
    <row r="846" spans="1:16" ht="26.4" x14ac:dyDescent="0.3">
      <c r="A846" s="59" t="s">
        <v>888</v>
      </c>
      <c r="B846" s="60" t="s">
        <v>54</v>
      </c>
      <c r="C846" s="60" t="s">
        <v>46</v>
      </c>
      <c r="D846" s="60">
        <v>49426</v>
      </c>
      <c r="E846" s="61"/>
      <c r="F846" s="59" t="s">
        <v>55</v>
      </c>
      <c r="G846" s="59" t="s">
        <v>49</v>
      </c>
      <c r="H846" s="59" t="s">
        <v>55</v>
      </c>
      <c r="I846" s="59" t="s">
        <v>49</v>
      </c>
      <c r="J846" s="59" t="s">
        <v>55</v>
      </c>
      <c r="K846" s="59" t="s">
        <v>49</v>
      </c>
      <c r="L846" s="59" t="s">
        <v>56</v>
      </c>
      <c r="M846" s="62" t="str">
        <f>IF(OR(L846="",I846="",K846="",G846=""),"",INDEX([1]Equations!U:U,MATCH(_xlfn.CONCAT(K846,L846,I846,G846),[1]Equations!O:O,0)))</f>
        <v>Non-Lead</v>
      </c>
      <c r="N846" s="63" t="str">
        <f t="shared" si="13"/>
        <v>Replacement Not Required</v>
      </c>
      <c r="O846" s="59" t="s">
        <v>57</v>
      </c>
      <c r="P846" s="64"/>
    </row>
    <row r="847" spans="1:16" ht="26.4" x14ac:dyDescent="0.3">
      <c r="A847" s="59" t="s">
        <v>889</v>
      </c>
      <c r="B847" s="60" t="s">
        <v>54</v>
      </c>
      <c r="C847" s="60" t="s">
        <v>46</v>
      </c>
      <c r="D847" s="60">
        <v>49426</v>
      </c>
      <c r="E847" s="61"/>
      <c r="F847" s="59" t="s">
        <v>55</v>
      </c>
      <c r="G847" s="59" t="s">
        <v>49</v>
      </c>
      <c r="H847" s="59" t="s">
        <v>55</v>
      </c>
      <c r="I847" s="59" t="s">
        <v>49</v>
      </c>
      <c r="J847" s="59" t="s">
        <v>55</v>
      </c>
      <c r="K847" s="59" t="s">
        <v>49</v>
      </c>
      <c r="L847" s="59" t="s">
        <v>56</v>
      </c>
      <c r="M847" s="62" t="str">
        <f>IF(OR(L847="",I847="",K847="",G847=""),"",INDEX([1]Equations!U:U,MATCH(_xlfn.CONCAT(K847,L847,I847,G847),[1]Equations!O:O,0)))</f>
        <v>Non-Lead</v>
      </c>
      <c r="N847" s="63" t="str">
        <f t="shared" si="13"/>
        <v>Replacement Not Required</v>
      </c>
      <c r="O847" s="59" t="s">
        <v>57</v>
      </c>
      <c r="P847" s="64"/>
    </row>
    <row r="848" spans="1:16" ht="26.4" x14ac:dyDescent="0.3">
      <c r="A848" s="59" t="s">
        <v>890</v>
      </c>
      <c r="B848" s="60" t="s">
        <v>54</v>
      </c>
      <c r="C848" s="60" t="s">
        <v>46</v>
      </c>
      <c r="D848" s="60">
        <v>49426</v>
      </c>
      <c r="E848" s="61"/>
      <c r="F848" s="59" t="s">
        <v>55</v>
      </c>
      <c r="G848" s="59" t="s">
        <v>49</v>
      </c>
      <c r="H848" s="59" t="s">
        <v>55</v>
      </c>
      <c r="I848" s="59" t="s">
        <v>49</v>
      </c>
      <c r="J848" s="59" t="s">
        <v>55</v>
      </c>
      <c r="K848" s="59" t="s">
        <v>49</v>
      </c>
      <c r="L848" s="59" t="s">
        <v>56</v>
      </c>
      <c r="M848" s="62" t="str">
        <f>IF(OR(L848="",I848="",K848="",G848=""),"",INDEX([1]Equations!U:U,MATCH(_xlfn.CONCAT(K848,L848,I848,G848),[1]Equations!O:O,0)))</f>
        <v>Non-Lead</v>
      </c>
      <c r="N848" s="63" t="str">
        <f t="shared" si="13"/>
        <v>Replacement Not Required</v>
      </c>
      <c r="O848" s="59" t="s">
        <v>57</v>
      </c>
      <c r="P848" s="64"/>
    </row>
    <row r="849" spans="1:16" ht="26.4" x14ac:dyDescent="0.3">
      <c r="A849" s="59" t="s">
        <v>891</v>
      </c>
      <c r="B849" s="60" t="s">
        <v>54</v>
      </c>
      <c r="C849" s="60" t="s">
        <v>46</v>
      </c>
      <c r="D849" s="60">
        <v>49426</v>
      </c>
      <c r="E849" s="61"/>
      <c r="F849" s="59" t="s">
        <v>55</v>
      </c>
      <c r="G849" s="59" t="s">
        <v>49</v>
      </c>
      <c r="H849" s="59" t="s">
        <v>55</v>
      </c>
      <c r="I849" s="59" t="s">
        <v>49</v>
      </c>
      <c r="J849" s="59" t="s">
        <v>55</v>
      </c>
      <c r="K849" s="59" t="s">
        <v>49</v>
      </c>
      <c r="L849" s="59" t="s">
        <v>56</v>
      </c>
      <c r="M849" s="62" t="str">
        <f>IF(OR(L849="",I849="",K849="",G849=""),"",INDEX([1]Equations!U:U,MATCH(_xlfn.CONCAT(K849,L849,I849,G849),[1]Equations!O:O,0)))</f>
        <v>Non-Lead</v>
      </c>
      <c r="N849" s="63" t="str">
        <f t="shared" si="13"/>
        <v>Replacement Not Required</v>
      </c>
      <c r="O849" s="59" t="s">
        <v>57</v>
      </c>
      <c r="P849" s="64"/>
    </row>
    <row r="850" spans="1:16" ht="26.4" x14ac:dyDescent="0.3">
      <c r="A850" s="59" t="s">
        <v>892</v>
      </c>
      <c r="B850" s="60" t="s">
        <v>54</v>
      </c>
      <c r="C850" s="60" t="s">
        <v>46</v>
      </c>
      <c r="D850" s="60">
        <v>49426</v>
      </c>
      <c r="E850" s="61"/>
      <c r="F850" s="59" t="s">
        <v>55</v>
      </c>
      <c r="G850" s="59" t="s">
        <v>49</v>
      </c>
      <c r="H850" s="59" t="s">
        <v>55</v>
      </c>
      <c r="I850" s="59" t="s">
        <v>49</v>
      </c>
      <c r="J850" s="59" t="s">
        <v>55</v>
      </c>
      <c r="K850" s="59" t="s">
        <v>49</v>
      </c>
      <c r="L850" s="59" t="s">
        <v>56</v>
      </c>
      <c r="M850" s="62" t="str">
        <f>IF(OR(L850="",I850="",K850="",G850=""),"",INDEX([1]Equations!U:U,MATCH(_xlfn.CONCAT(K850,L850,I850,G850),[1]Equations!O:O,0)))</f>
        <v>Non-Lead</v>
      </c>
      <c r="N850" s="63" t="str">
        <f t="shared" si="13"/>
        <v>Replacement Not Required</v>
      </c>
      <c r="O850" s="59" t="s">
        <v>57</v>
      </c>
      <c r="P850" s="64"/>
    </row>
    <row r="851" spans="1:16" ht="26.4" x14ac:dyDescent="0.3">
      <c r="A851" s="59" t="s">
        <v>893</v>
      </c>
      <c r="B851" s="60" t="s">
        <v>54</v>
      </c>
      <c r="C851" s="60" t="s">
        <v>46</v>
      </c>
      <c r="D851" s="60">
        <v>49426</v>
      </c>
      <c r="E851" s="61"/>
      <c r="F851" s="59" t="s">
        <v>55</v>
      </c>
      <c r="G851" s="59" t="s">
        <v>49</v>
      </c>
      <c r="H851" s="59" t="s">
        <v>55</v>
      </c>
      <c r="I851" s="59" t="s">
        <v>49</v>
      </c>
      <c r="J851" s="59" t="s">
        <v>55</v>
      </c>
      <c r="K851" s="59" t="s">
        <v>49</v>
      </c>
      <c r="L851" s="59" t="s">
        <v>56</v>
      </c>
      <c r="M851" s="62" t="str">
        <f>IF(OR(L851="",I851="",K851="",G851=""),"",INDEX([1]Equations!U:U,MATCH(_xlfn.CONCAT(K851,L851,I851,G851),[1]Equations!O:O,0)))</f>
        <v>Non-Lead</v>
      </c>
      <c r="N851" s="63" t="str">
        <f t="shared" si="13"/>
        <v>Replacement Not Required</v>
      </c>
      <c r="O851" s="59" t="s">
        <v>57</v>
      </c>
      <c r="P851" s="64"/>
    </row>
    <row r="852" spans="1:16" ht="26.4" x14ac:dyDescent="0.3">
      <c r="A852" s="59" t="s">
        <v>894</v>
      </c>
      <c r="B852" s="60" t="s">
        <v>54</v>
      </c>
      <c r="C852" s="60" t="s">
        <v>46</v>
      </c>
      <c r="D852" s="60">
        <v>49426</v>
      </c>
      <c r="E852" s="61"/>
      <c r="F852" s="59" t="s">
        <v>55</v>
      </c>
      <c r="G852" s="59" t="s">
        <v>49</v>
      </c>
      <c r="H852" s="59" t="s">
        <v>55</v>
      </c>
      <c r="I852" s="59" t="s">
        <v>49</v>
      </c>
      <c r="J852" s="59" t="s">
        <v>55</v>
      </c>
      <c r="K852" s="59" t="s">
        <v>49</v>
      </c>
      <c r="L852" s="59" t="s">
        <v>56</v>
      </c>
      <c r="M852" s="62" t="str">
        <f>IF(OR(L852="",I852="",K852="",G852=""),"",INDEX([1]Equations!U:U,MATCH(_xlfn.CONCAT(K852,L852,I852,G852),[1]Equations!O:O,0)))</f>
        <v>Non-Lead</v>
      </c>
      <c r="N852" s="63" t="str">
        <f t="shared" si="13"/>
        <v>Replacement Not Required</v>
      </c>
      <c r="O852" s="59" t="s">
        <v>57</v>
      </c>
      <c r="P852" s="64"/>
    </row>
    <row r="853" spans="1:16" ht="26.4" x14ac:dyDescent="0.3">
      <c r="A853" s="59" t="s">
        <v>895</v>
      </c>
      <c r="B853" s="60" t="s">
        <v>54</v>
      </c>
      <c r="C853" s="60" t="s">
        <v>46</v>
      </c>
      <c r="D853" s="60">
        <v>49426</v>
      </c>
      <c r="E853" s="61"/>
      <c r="F853" s="59" t="s">
        <v>55</v>
      </c>
      <c r="G853" s="59" t="s">
        <v>49</v>
      </c>
      <c r="H853" s="59" t="s">
        <v>55</v>
      </c>
      <c r="I853" s="59" t="s">
        <v>49</v>
      </c>
      <c r="J853" s="59" t="s">
        <v>55</v>
      </c>
      <c r="K853" s="59" t="s">
        <v>49</v>
      </c>
      <c r="L853" s="59" t="s">
        <v>56</v>
      </c>
      <c r="M853" s="62" t="str">
        <f>IF(OR(L853="",I853="",K853="",G853=""),"",INDEX([1]Equations!U:U,MATCH(_xlfn.CONCAT(K853,L853,I853,G853),[1]Equations!O:O,0)))</f>
        <v>Non-Lead</v>
      </c>
      <c r="N853" s="63" t="str">
        <f t="shared" si="13"/>
        <v>Replacement Not Required</v>
      </c>
      <c r="O853" s="59" t="s">
        <v>57</v>
      </c>
      <c r="P853" s="64"/>
    </row>
    <row r="854" spans="1:16" ht="26.4" x14ac:dyDescent="0.3">
      <c r="A854" s="59" t="s">
        <v>896</v>
      </c>
      <c r="B854" s="60" t="s">
        <v>54</v>
      </c>
      <c r="C854" s="60" t="s">
        <v>46</v>
      </c>
      <c r="D854" s="60">
        <v>49426</v>
      </c>
      <c r="E854" s="61"/>
      <c r="F854" s="59" t="s">
        <v>55</v>
      </c>
      <c r="G854" s="59" t="s">
        <v>49</v>
      </c>
      <c r="H854" s="59" t="s">
        <v>55</v>
      </c>
      <c r="I854" s="59" t="s">
        <v>49</v>
      </c>
      <c r="J854" s="59" t="s">
        <v>55</v>
      </c>
      <c r="K854" s="59" t="s">
        <v>49</v>
      </c>
      <c r="L854" s="59" t="s">
        <v>56</v>
      </c>
      <c r="M854" s="62" t="str">
        <f>IF(OR(L854="",I854="",K854="",G854=""),"",INDEX([1]Equations!U:U,MATCH(_xlfn.CONCAT(K854,L854,I854,G854),[1]Equations!O:O,0)))</f>
        <v>Non-Lead</v>
      </c>
      <c r="N854" s="63" t="str">
        <f t="shared" si="13"/>
        <v>Replacement Not Required</v>
      </c>
      <c r="O854" s="59" t="s">
        <v>57</v>
      </c>
      <c r="P854" s="64"/>
    </row>
    <row r="855" spans="1:16" ht="26.4" x14ac:dyDescent="0.3">
      <c r="A855" s="59" t="s">
        <v>897</v>
      </c>
      <c r="B855" s="60" t="s">
        <v>54</v>
      </c>
      <c r="C855" s="60" t="s">
        <v>46</v>
      </c>
      <c r="D855" s="60">
        <v>49426</v>
      </c>
      <c r="E855" s="61"/>
      <c r="F855" s="59" t="s">
        <v>55</v>
      </c>
      <c r="G855" s="59" t="s">
        <v>49</v>
      </c>
      <c r="H855" s="59" t="s">
        <v>55</v>
      </c>
      <c r="I855" s="59" t="s">
        <v>49</v>
      </c>
      <c r="J855" s="59" t="s">
        <v>55</v>
      </c>
      <c r="K855" s="59" t="s">
        <v>49</v>
      </c>
      <c r="L855" s="59" t="s">
        <v>56</v>
      </c>
      <c r="M855" s="62" t="str">
        <f>IF(OR(L855="",I855="",K855="",G855=""),"",INDEX([1]Equations!U:U,MATCH(_xlfn.CONCAT(K855,L855,I855,G855),[1]Equations!O:O,0)))</f>
        <v>Non-Lead</v>
      </c>
      <c r="N855" s="63" t="str">
        <f t="shared" si="13"/>
        <v>Replacement Not Required</v>
      </c>
      <c r="O855" s="59" t="s">
        <v>57</v>
      </c>
      <c r="P855" s="64"/>
    </row>
    <row r="856" spans="1:16" ht="26.4" x14ac:dyDescent="0.3">
      <c r="A856" s="59" t="s">
        <v>898</v>
      </c>
      <c r="B856" s="60" t="s">
        <v>54</v>
      </c>
      <c r="C856" s="60" t="s">
        <v>46</v>
      </c>
      <c r="D856" s="60">
        <v>49426</v>
      </c>
      <c r="E856" s="61"/>
      <c r="F856" s="59" t="s">
        <v>55</v>
      </c>
      <c r="G856" s="59" t="s">
        <v>49</v>
      </c>
      <c r="H856" s="59" t="s">
        <v>55</v>
      </c>
      <c r="I856" s="59" t="s">
        <v>49</v>
      </c>
      <c r="J856" s="59" t="s">
        <v>55</v>
      </c>
      <c r="K856" s="59" t="s">
        <v>49</v>
      </c>
      <c r="L856" s="59" t="s">
        <v>56</v>
      </c>
      <c r="M856" s="62" t="str">
        <f>IF(OR(L856="",I856="",K856="",G856=""),"",INDEX([1]Equations!U:U,MATCH(_xlfn.CONCAT(K856,L856,I856,G856),[1]Equations!O:O,0)))</f>
        <v>Non-Lead</v>
      </c>
      <c r="N856" s="63" t="str">
        <f t="shared" si="13"/>
        <v>Replacement Not Required</v>
      </c>
      <c r="O856" s="59" t="s">
        <v>57</v>
      </c>
      <c r="P856" s="64"/>
    </row>
    <row r="857" spans="1:16" ht="26.4" x14ac:dyDescent="0.3">
      <c r="A857" s="59" t="s">
        <v>899</v>
      </c>
      <c r="B857" s="60" t="s">
        <v>54</v>
      </c>
      <c r="C857" s="60" t="s">
        <v>46</v>
      </c>
      <c r="D857" s="60">
        <v>49426</v>
      </c>
      <c r="E857" s="61"/>
      <c r="F857" s="59" t="s">
        <v>55</v>
      </c>
      <c r="G857" s="59" t="s">
        <v>49</v>
      </c>
      <c r="H857" s="59" t="s">
        <v>55</v>
      </c>
      <c r="I857" s="59" t="s">
        <v>49</v>
      </c>
      <c r="J857" s="59" t="s">
        <v>55</v>
      </c>
      <c r="K857" s="59" t="s">
        <v>49</v>
      </c>
      <c r="L857" s="59" t="s">
        <v>56</v>
      </c>
      <c r="M857" s="62" t="str">
        <f>IF(OR(L857="",I857="",K857="",G857=""),"",INDEX([1]Equations!U:U,MATCH(_xlfn.CONCAT(K857,L857,I857,G857),[1]Equations!O:O,0)))</f>
        <v>Non-Lead</v>
      </c>
      <c r="N857" s="63" t="str">
        <f t="shared" si="13"/>
        <v>Replacement Not Required</v>
      </c>
      <c r="O857" s="59" t="s">
        <v>57</v>
      </c>
      <c r="P857" s="64"/>
    </row>
    <row r="858" spans="1:16" ht="26.4" x14ac:dyDescent="0.3">
      <c r="A858" s="59" t="s">
        <v>900</v>
      </c>
      <c r="B858" s="60" t="s">
        <v>54</v>
      </c>
      <c r="C858" s="60" t="s">
        <v>46</v>
      </c>
      <c r="D858" s="60">
        <v>49426</v>
      </c>
      <c r="E858" s="61"/>
      <c r="F858" s="59" t="s">
        <v>55</v>
      </c>
      <c r="G858" s="59" t="s">
        <v>49</v>
      </c>
      <c r="H858" s="59" t="s">
        <v>55</v>
      </c>
      <c r="I858" s="59" t="s">
        <v>49</v>
      </c>
      <c r="J858" s="59" t="s">
        <v>55</v>
      </c>
      <c r="K858" s="59" t="s">
        <v>49</v>
      </c>
      <c r="L858" s="59" t="s">
        <v>56</v>
      </c>
      <c r="M858" s="62" t="str">
        <f>IF(OR(L858="",I858="",K858="",G858=""),"",INDEX([1]Equations!U:U,MATCH(_xlfn.CONCAT(K858,L858,I858,G858),[1]Equations!O:O,0)))</f>
        <v>Non-Lead</v>
      </c>
      <c r="N858" s="63" t="str">
        <f t="shared" si="13"/>
        <v>Replacement Not Required</v>
      </c>
      <c r="O858" s="59" t="s">
        <v>57</v>
      </c>
      <c r="P858" s="64"/>
    </row>
    <row r="859" spans="1:16" ht="26.4" x14ac:dyDescent="0.3">
      <c r="A859" s="59" t="s">
        <v>901</v>
      </c>
      <c r="B859" s="60" t="s">
        <v>54</v>
      </c>
      <c r="C859" s="60" t="s">
        <v>46</v>
      </c>
      <c r="D859" s="60">
        <v>49426</v>
      </c>
      <c r="E859" s="61"/>
      <c r="F859" s="59" t="s">
        <v>55</v>
      </c>
      <c r="G859" s="59" t="s">
        <v>49</v>
      </c>
      <c r="H859" s="59" t="s">
        <v>55</v>
      </c>
      <c r="I859" s="59" t="s">
        <v>49</v>
      </c>
      <c r="J859" s="59" t="s">
        <v>55</v>
      </c>
      <c r="K859" s="59" t="s">
        <v>49</v>
      </c>
      <c r="L859" s="59" t="s">
        <v>56</v>
      </c>
      <c r="M859" s="62" t="str">
        <f>IF(OR(L859="",I859="",K859="",G859=""),"",INDEX([1]Equations!U:U,MATCH(_xlfn.CONCAT(K859,L859,I859,G859),[1]Equations!O:O,0)))</f>
        <v>Non-Lead</v>
      </c>
      <c r="N859" s="63" t="str">
        <f t="shared" si="13"/>
        <v>Replacement Not Required</v>
      </c>
      <c r="O859" s="59" t="s">
        <v>57</v>
      </c>
      <c r="P859" s="64"/>
    </row>
    <row r="860" spans="1:16" ht="26.4" x14ac:dyDescent="0.3">
      <c r="A860" s="59" t="s">
        <v>902</v>
      </c>
      <c r="B860" s="60" t="s">
        <v>54</v>
      </c>
      <c r="C860" s="60" t="s">
        <v>46</v>
      </c>
      <c r="D860" s="60">
        <v>49426</v>
      </c>
      <c r="E860" s="61"/>
      <c r="F860" s="59" t="s">
        <v>55</v>
      </c>
      <c r="G860" s="59" t="s">
        <v>49</v>
      </c>
      <c r="H860" s="59" t="s">
        <v>55</v>
      </c>
      <c r="I860" s="59" t="s">
        <v>49</v>
      </c>
      <c r="J860" s="59" t="s">
        <v>55</v>
      </c>
      <c r="K860" s="59" t="s">
        <v>49</v>
      </c>
      <c r="L860" s="59" t="s">
        <v>56</v>
      </c>
      <c r="M860" s="62" t="str">
        <f>IF(OR(L860="",I860="",K860="",G860=""),"",INDEX([1]Equations!U:U,MATCH(_xlfn.CONCAT(K860,L860,I860,G860),[1]Equations!O:O,0)))</f>
        <v>Non-Lead</v>
      </c>
      <c r="N860" s="63" t="str">
        <f t="shared" si="13"/>
        <v>Replacement Not Required</v>
      </c>
      <c r="O860" s="59" t="s">
        <v>57</v>
      </c>
      <c r="P860" s="64"/>
    </row>
    <row r="861" spans="1:16" ht="26.4" x14ac:dyDescent="0.3">
      <c r="A861" s="59" t="s">
        <v>903</v>
      </c>
      <c r="B861" s="60" t="s">
        <v>54</v>
      </c>
      <c r="C861" s="60" t="s">
        <v>46</v>
      </c>
      <c r="D861" s="60">
        <v>49426</v>
      </c>
      <c r="E861" s="61"/>
      <c r="F861" s="59" t="s">
        <v>55</v>
      </c>
      <c r="G861" s="59" t="s">
        <v>49</v>
      </c>
      <c r="H861" s="59" t="s">
        <v>55</v>
      </c>
      <c r="I861" s="59" t="s">
        <v>49</v>
      </c>
      <c r="J861" s="59" t="s">
        <v>55</v>
      </c>
      <c r="K861" s="59" t="s">
        <v>49</v>
      </c>
      <c r="L861" s="59" t="s">
        <v>56</v>
      </c>
      <c r="M861" s="62" t="str">
        <f>IF(OR(L861="",I861="",K861="",G861=""),"",INDEX([1]Equations!U:U,MATCH(_xlfn.CONCAT(K861,L861,I861,G861),[1]Equations!O:O,0)))</f>
        <v>Non-Lead</v>
      </c>
      <c r="N861" s="63" t="str">
        <f t="shared" si="13"/>
        <v>Replacement Not Required</v>
      </c>
      <c r="O861" s="59" t="s">
        <v>57</v>
      </c>
      <c r="P861" s="64"/>
    </row>
    <row r="862" spans="1:16" ht="26.4" x14ac:dyDescent="0.3">
      <c r="A862" s="59" t="s">
        <v>904</v>
      </c>
      <c r="B862" s="60" t="s">
        <v>54</v>
      </c>
      <c r="C862" s="60" t="s">
        <v>46</v>
      </c>
      <c r="D862" s="60">
        <v>49426</v>
      </c>
      <c r="E862" s="61"/>
      <c r="F862" s="59" t="s">
        <v>55</v>
      </c>
      <c r="G862" s="59" t="s">
        <v>49</v>
      </c>
      <c r="H862" s="59" t="s">
        <v>55</v>
      </c>
      <c r="I862" s="59" t="s">
        <v>49</v>
      </c>
      <c r="J862" s="59" t="s">
        <v>55</v>
      </c>
      <c r="K862" s="59" t="s">
        <v>49</v>
      </c>
      <c r="L862" s="59" t="s">
        <v>56</v>
      </c>
      <c r="M862" s="62" t="str">
        <f>IF(OR(L862="",I862="",K862="",G862=""),"",INDEX([1]Equations!U:U,MATCH(_xlfn.CONCAT(K862,L862,I862,G862),[1]Equations!O:O,0)))</f>
        <v>Non-Lead</v>
      </c>
      <c r="N862" s="63" t="str">
        <f t="shared" si="13"/>
        <v>Replacement Not Required</v>
      </c>
      <c r="O862" s="59" t="s">
        <v>57</v>
      </c>
      <c r="P862" s="64"/>
    </row>
    <row r="863" spans="1:16" ht="26.4" x14ac:dyDescent="0.3">
      <c r="A863" s="59" t="s">
        <v>905</v>
      </c>
      <c r="B863" s="60" t="s">
        <v>54</v>
      </c>
      <c r="C863" s="60" t="s">
        <v>46</v>
      </c>
      <c r="D863" s="60">
        <v>49426</v>
      </c>
      <c r="E863" s="61"/>
      <c r="F863" s="59" t="s">
        <v>55</v>
      </c>
      <c r="G863" s="59" t="s">
        <v>49</v>
      </c>
      <c r="H863" s="59" t="s">
        <v>55</v>
      </c>
      <c r="I863" s="59" t="s">
        <v>49</v>
      </c>
      <c r="J863" s="59" t="s">
        <v>55</v>
      </c>
      <c r="K863" s="59" t="s">
        <v>49</v>
      </c>
      <c r="L863" s="59" t="s">
        <v>56</v>
      </c>
      <c r="M863" s="62" t="str">
        <f>IF(OR(L863="",I863="",K863="",G863=""),"",INDEX([1]Equations!U:U,MATCH(_xlfn.CONCAT(K863,L863,I863,G863),[1]Equations!O:O,0)))</f>
        <v>Non-Lead</v>
      </c>
      <c r="N863" s="63" t="str">
        <f t="shared" si="13"/>
        <v>Replacement Not Required</v>
      </c>
      <c r="O863" s="59" t="s">
        <v>57</v>
      </c>
      <c r="P863" s="64"/>
    </row>
    <row r="864" spans="1:16" ht="26.4" x14ac:dyDescent="0.3">
      <c r="A864" s="59" t="s">
        <v>906</v>
      </c>
      <c r="B864" s="60" t="s">
        <v>54</v>
      </c>
      <c r="C864" s="60" t="s">
        <v>46</v>
      </c>
      <c r="D864" s="60">
        <v>49426</v>
      </c>
      <c r="E864" s="61"/>
      <c r="F864" s="59" t="s">
        <v>55</v>
      </c>
      <c r="G864" s="59" t="s">
        <v>49</v>
      </c>
      <c r="H864" s="59" t="s">
        <v>55</v>
      </c>
      <c r="I864" s="59" t="s">
        <v>49</v>
      </c>
      <c r="J864" s="59" t="s">
        <v>55</v>
      </c>
      <c r="K864" s="59" t="s">
        <v>49</v>
      </c>
      <c r="L864" s="59" t="s">
        <v>56</v>
      </c>
      <c r="M864" s="62" t="str">
        <f>IF(OR(L864="",I864="",K864="",G864=""),"",INDEX([1]Equations!U:U,MATCH(_xlfn.CONCAT(K864,L864,I864,G864),[1]Equations!O:O,0)))</f>
        <v>Non-Lead</v>
      </c>
      <c r="N864" s="63" t="str">
        <f t="shared" si="13"/>
        <v>Replacement Not Required</v>
      </c>
      <c r="O864" s="59" t="s">
        <v>57</v>
      </c>
      <c r="P864" s="64"/>
    </row>
    <row r="865" spans="1:16" ht="26.4" x14ac:dyDescent="0.3">
      <c r="A865" s="59" t="s">
        <v>907</v>
      </c>
      <c r="B865" s="60" t="s">
        <v>54</v>
      </c>
      <c r="C865" s="60" t="s">
        <v>46</v>
      </c>
      <c r="D865" s="60">
        <v>49426</v>
      </c>
      <c r="E865" s="61"/>
      <c r="F865" s="59" t="s">
        <v>55</v>
      </c>
      <c r="G865" s="59" t="s">
        <v>49</v>
      </c>
      <c r="H865" s="59" t="s">
        <v>55</v>
      </c>
      <c r="I865" s="59" t="s">
        <v>49</v>
      </c>
      <c r="J865" s="59" t="s">
        <v>55</v>
      </c>
      <c r="K865" s="59" t="s">
        <v>49</v>
      </c>
      <c r="L865" s="59" t="s">
        <v>56</v>
      </c>
      <c r="M865" s="62" t="str">
        <f>IF(OR(L865="",I865="",K865="",G865=""),"",INDEX([1]Equations!U:U,MATCH(_xlfn.CONCAT(K865,L865,I865,G865),[1]Equations!O:O,0)))</f>
        <v>Non-Lead</v>
      </c>
      <c r="N865" s="63" t="str">
        <f t="shared" si="13"/>
        <v>Replacement Not Required</v>
      </c>
      <c r="O865" s="59" t="s">
        <v>57</v>
      </c>
      <c r="P865" s="64"/>
    </row>
    <row r="866" spans="1:16" ht="26.4" x14ac:dyDescent="0.3">
      <c r="A866" s="59" t="s">
        <v>908</v>
      </c>
      <c r="B866" s="60" t="s">
        <v>54</v>
      </c>
      <c r="C866" s="60" t="s">
        <v>46</v>
      </c>
      <c r="D866" s="60">
        <v>49426</v>
      </c>
      <c r="E866" s="61"/>
      <c r="F866" s="59" t="s">
        <v>55</v>
      </c>
      <c r="G866" s="59" t="s">
        <v>49</v>
      </c>
      <c r="H866" s="59" t="s">
        <v>55</v>
      </c>
      <c r="I866" s="59" t="s">
        <v>49</v>
      </c>
      <c r="J866" s="59" t="s">
        <v>55</v>
      </c>
      <c r="K866" s="59" t="s">
        <v>49</v>
      </c>
      <c r="L866" s="59" t="s">
        <v>56</v>
      </c>
      <c r="M866" s="62" t="str">
        <f>IF(OR(L866="",I866="",K866="",G866=""),"",INDEX([1]Equations!U:U,MATCH(_xlfn.CONCAT(K866,L866,I866,G866),[1]Equations!O:O,0)))</f>
        <v>Non-Lead</v>
      </c>
      <c r="N866" s="63" t="str">
        <f t="shared" si="13"/>
        <v>Replacement Not Required</v>
      </c>
      <c r="O866" s="59" t="s">
        <v>57</v>
      </c>
      <c r="P866" s="64"/>
    </row>
    <row r="867" spans="1:16" x14ac:dyDescent="0.3">
      <c r="A867" s="59" t="s">
        <v>909</v>
      </c>
      <c r="B867" s="60" t="s">
        <v>54</v>
      </c>
      <c r="C867" s="60" t="s">
        <v>46</v>
      </c>
      <c r="D867" s="60">
        <v>49426</v>
      </c>
      <c r="E867" s="61"/>
      <c r="F867" s="59" t="s">
        <v>55</v>
      </c>
      <c r="G867" s="59" t="s">
        <v>49</v>
      </c>
      <c r="H867" s="59" t="s">
        <v>55</v>
      </c>
      <c r="I867" s="59" t="s">
        <v>49</v>
      </c>
      <c r="J867" s="59" t="s">
        <v>55</v>
      </c>
      <c r="K867" s="59" t="s">
        <v>60</v>
      </c>
      <c r="L867" s="59" t="s">
        <v>56</v>
      </c>
      <c r="M867" s="62" t="e">
        <f>IF(OR(L867="",I867="",K867="",G867=""),"",INDEX([1]Equations!U:U,MATCH(_xlfn.CONCAT(K867,L867,I867,G867),[1]Equations!O:O,0)))</f>
        <v>#N/A</v>
      </c>
      <c r="N867" s="63" t="e">
        <f t="shared" si="13"/>
        <v>#N/A</v>
      </c>
      <c r="O867" s="59" t="s">
        <v>57</v>
      </c>
      <c r="P867" s="64"/>
    </row>
    <row r="868" spans="1:16" ht="26.4" x14ac:dyDescent="0.3">
      <c r="A868" s="59" t="s">
        <v>910</v>
      </c>
      <c r="B868" s="60" t="s">
        <v>54</v>
      </c>
      <c r="C868" s="60" t="s">
        <v>46</v>
      </c>
      <c r="D868" s="60">
        <v>49426</v>
      </c>
      <c r="E868" s="61"/>
      <c r="F868" s="59" t="s">
        <v>55</v>
      </c>
      <c r="G868" s="59" t="s">
        <v>49</v>
      </c>
      <c r="H868" s="59" t="s">
        <v>55</v>
      </c>
      <c r="I868" s="59" t="s">
        <v>49</v>
      </c>
      <c r="J868" s="59" t="s">
        <v>55</v>
      </c>
      <c r="K868" s="59" t="s">
        <v>49</v>
      </c>
      <c r="L868" s="59" t="s">
        <v>56</v>
      </c>
      <c r="M868" s="62" t="str">
        <f>IF(OR(L868="",I868="",K868="",G868=""),"",INDEX([1]Equations!U:U,MATCH(_xlfn.CONCAT(K868,L868,I868,G868),[1]Equations!O:O,0)))</f>
        <v>Non-Lead</v>
      </c>
      <c r="N868" s="63" t="str">
        <f t="shared" si="13"/>
        <v>Replacement Not Required</v>
      </c>
      <c r="O868" s="59" t="s">
        <v>57</v>
      </c>
      <c r="P868" s="64"/>
    </row>
    <row r="869" spans="1:16" x14ac:dyDescent="0.3">
      <c r="A869" s="59" t="s">
        <v>911</v>
      </c>
      <c r="B869" s="60" t="s">
        <v>54</v>
      </c>
      <c r="C869" s="60" t="s">
        <v>46</v>
      </c>
      <c r="D869" s="60">
        <v>49426</v>
      </c>
      <c r="E869" s="61"/>
      <c r="F869" s="59" t="s">
        <v>55</v>
      </c>
      <c r="G869" s="59" t="s">
        <v>49</v>
      </c>
      <c r="H869" s="59" t="s">
        <v>55</v>
      </c>
      <c r="I869" s="59" t="s">
        <v>49</v>
      </c>
      <c r="J869" s="59" t="s">
        <v>55</v>
      </c>
      <c r="K869" s="59" t="s">
        <v>60</v>
      </c>
      <c r="L869" s="59" t="s">
        <v>56</v>
      </c>
      <c r="M869" s="62" t="e">
        <f>IF(OR(L869="",I869="",K869="",G869=""),"",INDEX([1]Equations!U:U,MATCH(_xlfn.CONCAT(K869,L869,I869,G869),[1]Equations!O:O,0)))</f>
        <v>#N/A</v>
      </c>
      <c r="N869" s="63" t="e">
        <f t="shared" si="13"/>
        <v>#N/A</v>
      </c>
      <c r="O869" s="59" t="s">
        <v>57</v>
      </c>
      <c r="P869" s="64"/>
    </row>
    <row r="870" spans="1:16" ht="26.4" x14ac:dyDescent="0.3">
      <c r="A870" s="59" t="s">
        <v>912</v>
      </c>
      <c r="B870" s="60" t="s">
        <v>54</v>
      </c>
      <c r="C870" s="60" t="s">
        <v>46</v>
      </c>
      <c r="D870" s="60">
        <v>49426</v>
      </c>
      <c r="E870" s="61"/>
      <c r="F870" s="59" t="s">
        <v>55</v>
      </c>
      <c r="G870" s="59" t="s">
        <v>49</v>
      </c>
      <c r="H870" s="59" t="s">
        <v>55</v>
      </c>
      <c r="I870" s="59" t="s">
        <v>49</v>
      </c>
      <c r="J870" s="59" t="s">
        <v>55</v>
      </c>
      <c r="K870" s="59" t="s">
        <v>49</v>
      </c>
      <c r="L870" s="59" t="s">
        <v>56</v>
      </c>
      <c r="M870" s="62" t="str">
        <f>IF(OR(L870="",I870="",K870="",G870=""),"",INDEX([1]Equations!U:U,MATCH(_xlfn.CONCAT(K870,L870,I870,G870),[1]Equations!O:O,0)))</f>
        <v>Non-Lead</v>
      </c>
      <c r="N870" s="63" t="str">
        <f t="shared" si="13"/>
        <v>Replacement Not Required</v>
      </c>
      <c r="O870" s="59" t="s">
        <v>57</v>
      </c>
      <c r="P870" s="64"/>
    </row>
    <row r="871" spans="1:16" ht="26.4" x14ac:dyDescent="0.3">
      <c r="A871" s="59" t="s">
        <v>913</v>
      </c>
      <c r="B871" s="60" t="s">
        <v>54</v>
      </c>
      <c r="C871" s="60" t="s">
        <v>46</v>
      </c>
      <c r="D871" s="60">
        <v>49426</v>
      </c>
      <c r="E871" s="61"/>
      <c r="F871" s="59" t="s">
        <v>55</v>
      </c>
      <c r="G871" s="59" t="s">
        <v>49</v>
      </c>
      <c r="H871" s="59" t="s">
        <v>55</v>
      </c>
      <c r="I871" s="59" t="s">
        <v>49</v>
      </c>
      <c r="J871" s="59" t="s">
        <v>55</v>
      </c>
      <c r="K871" s="59" t="s">
        <v>49</v>
      </c>
      <c r="L871" s="59" t="s">
        <v>56</v>
      </c>
      <c r="M871" s="62" t="str">
        <f>IF(OR(L871="",I871="",K871="",G871=""),"",INDEX([1]Equations!U:U,MATCH(_xlfn.CONCAT(K871,L871,I871,G871),[1]Equations!O:O,0)))</f>
        <v>Non-Lead</v>
      </c>
      <c r="N871" s="63" t="str">
        <f t="shared" si="13"/>
        <v>Replacement Not Required</v>
      </c>
      <c r="O871" s="59" t="s">
        <v>57</v>
      </c>
      <c r="P871" s="64"/>
    </row>
    <row r="872" spans="1:16" ht="26.4" x14ac:dyDescent="0.3">
      <c r="A872" s="59" t="s">
        <v>914</v>
      </c>
      <c r="B872" s="60" t="s">
        <v>54</v>
      </c>
      <c r="C872" s="60" t="s">
        <v>46</v>
      </c>
      <c r="D872" s="60">
        <v>49426</v>
      </c>
      <c r="E872" s="61"/>
      <c r="F872" s="59" t="s">
        <v>55</v>
      </c>
      <c r="G872" s="59" t="s">
        <v>49</v>
      </c>
      <c r="H872" s="59" t="s">
        <v>55</v>
      </c>
      <c r="I872" s="59" t="s">
        <v>49</v>
      </c>
      <c r="J872" s="59" t="s">
        <v>55</v>
      </c>
      <c r="K872" s="59" t="s">
        <v>49</v>
      </c>
      <c r="L872" s="59" t="s">
        <v>56</v>
      </c>
      <c r="M872" s="62" t="str">
        <f>IF(OR(L872="",I872="",K872="",G872=""),"",INDEX([1]Equations!U:U,MATCH(_xlfn.CONCAT(K872,L872,I872,G872),[1]Equations!O:O,0)))</f>
        <v>Non-Lead</v>
      </c>
      <c r="N872" s="63" t="str">
        <f t="shared" si="13"/>
        <v>Replacement Not Required</v>
      </c>
      <c r="O872" s="59" t="s">
        <v>57</v>
      </c>
      <c r="P872" s="64"/>
    </row>
    <row r="873" spans="1:16" ht="26.4" x14ac:dyDescent="0.3">
      <c r="A873" s="59" t="s">
        <v>915</v>
      </c>
      <c r="B873" s="60" t="s">
        <v>54</v>
      </c>
      <c r="C873" s="60" t="s">
        <v>46</v>
      </c>
      <c r="D873" s="60">
        <v>49426</v>
      </c>
      <c r="E873" s="61"/>
      <c r="F873" s="59" t="s">
        <v>55</v>
      </c>
      <c r="G873" s="59" t="s">
        <v>49</v>
      </c>
      <c r="H873" s="59" t="s">
        <v>55</v>
      </c>
      <c r="I873" s="59" t="s">
        <v>49</v>
      </c>
      <c r="J873" s="59" t="s">
        <v>55</v>
      </c>
      <c r="K873" s="59" t="s">
        <v>49</v>
      </c>
      <c r="L873" s="59" t="s">
        <v>56</v>
      </c>
      <c r="M873" s="62" t="str">
        <f>IF(OR(L873="",I873="",K873="",G873=""),"",INDEX([1]Equations!U:U,MATCH(_xlfn.CONCAT(K873,L873,I873,G873),[1]Equations!O:O,0)))</f>
        <v>Non-Lead</v>
      </c>
      <c r="N873" s="63" t="str">
        <f t="shared" si="13"/>
        <v>Replacement Not Required</v>
      </c>
      <c r="O873" s="59" t="s">
        <v>57</v>
      </c>
      <c r="P873" s="64"/>
    </row>
    <row r="874" spans="1:16" ht="26.4" x14ac:dyDescent="0.3">
      <c r="A874" s="59" t="s">
        <v>916</v>
      </c>
      <c r="B874" s="60" t="s">
        <v>54</v>
      </c>
      <c r="C874" s="60" t="s">
        <v>46</v>
      </c>
      <c r="D874" s="60">
        <v>49426</v>
      </c>
      <c r="E874" s="61"/>
      <c r="F874" s="59" t="s">
        <v>55</v>
      </c>
      <c r="G874" s="59" t="s">
        <v>49</v>
      </c>
      <c r="H874" s="59" t="s">
        <v>55</v>
      </c>
      <c r="I874" s="59" t="s">
        <v>49</v>
      </c>
      <c r="J874" s="59" t="s">
        <v>55</v>
      </c>
      <c r="K874" s="59" t="s">
        <v>49</v>
      </c>
      <c r="L874" s="59" t="s">
        <v>56</v>
      </c>
      <c r="M874" s="62" t="str">
        <f>IF(OR(L874="",I874="",K874="",G874=""),"",INDEX([1]Equations!U:U,MATCH(_xlfn.CONCAT(K874,L874,I874,G874),[1]Equations!O:O,0)))</f>
        <v>Non-Lead</v>
      </c>
      <c r="N874" s="63" t="str">
        <f t="shared" si="13"/>
        <v>Replacement Not Required</v>
      </c>
      <c r="O874" s="59" t="s">
        <v>57</v>
      </c>
      <c r="P874" s="64"/>
    </row>
    <row r="875" spans="1:16" ht="26.4" x14ac:dyDescent="0.3">
      <c r="A875" s="59" t="s">
        <v>917</v>
      </c>
      <c r="B875" s="60" t="s">
        <v>54</v>
      </c>
      <c r="C875" s="60" t="s">
        <v>46</v>
      </c>
      <c r="D875" s="60">
        <v>49426</v>
      </c>
      <c r="E875" s="61"/>
      <c r="F875" s="59" t="s">
        <v>55</v>
      </c>
      <c r="G875" s="59" t="s">
        <v>49</v>
      </c>
      <c r="H875" s="59" t="s">
        <v>55</v>
      </c>
      <c r="I875" s="59" t="s">
        <v>49</v>
      </c>
      <c r="J875" s="59" t="s">
        <v>55</v>
      </c>
      <c r="K875" s="59" t="s">
        <v>49</v>
      </c>
      <c r="L875" s="59" t="s">
        <v>56</v>
      </c>
      <c r="M875" s="62" t="str">
        <f>IF(OR(L875="",I875="",K875="",G875=""),"",INDEX([1]Equations!U:U,MATCH(_xlfn.CONCAT(K875,L875,I875,G875),[1]Equations!O:O,0)))</f>
        <v>Non-Lead</v>
      </c>
      <c r="N875" s="63" t="str">
        <f t="shared" si="13"/>
        <v>Replacement Not Required</v>
      </c>
      <c r="O875" s="59" t="s">
        <v>57</v>
      </c>
      <c r="P875" s="64"/>
    </row>
    <row r="876" spans="1:16" ht="26.4" x14ac:dyDescent="0.3">
      <c r="A876" s="59" t="s">
        <v>918</v>
      </c>
      <c r="B876" s="60" t="s">
        <v>54</v>
      </c>
      <c r="C876" s="60" t="s">
        <v>46</v>
      </c>
      <c r="D876" s="60">
        <v>49426</v>
      </c>
      <c r="E876" s="61"/>
      <c r="F876" s="59" t="s">
        <v>55</v>
      </c>
      <c r="G876" s="59" t="s">
        <v>49</v>
      </c>
      <c r="H876" s="59" t="s">
        <v>55</v>
      </c>
      <c r="I876" s="59" t="s">
        <v>49</v>
      </c>
      <c r="J876" s="59" t="s">
        <v>55</v>
      </c>
      <c r="K876" s="59" t="s">
        <v>49</v>
      </c>
      <c r="L876" s="59" t="s">
        <v>56</v>
      </c>
      <c r="M876" s="62" t="str">
        <f>IF(OR(L876="",I876="",K876="",G876=""),"",INDEX([1]Equations!U:U,MATCH(_xlfn.CONCAT(K876,L876,I876,G876),[1]Equations!O:O,0)))</f>
        <v>Non-Lead</v>
      </c>
      <c r="N876" s="63" t="str">
        <f t="shared" si="13"/>
        <v>Replacement Not Required</v>
      </c>
      <c r="O876" s="59" t="s">
        <v>57</v>
      </c>
      <c r="P876" s="64"/>
    </row>
    <row r="877" spans="1:16" ht="26.4" x14ac:dyDescent="0.3">
      <c r="A877" s="59" t="s">
        <v>919</v>
      </c>
      <c r="B877" s="60" t="s">
        <v>54</v>
      </c>
      <c r="C877" s="60" t="s">
        <v>46</v>
      </c>
      <c r="D877" s="60">
        <v>49426</v>
      </c>
      <c r="E877" s="61"/>
      <c r="F877" s="59" t="s">
        <v>55</v>
      </c>
      <c r="G877" s="59" t="s">
        <v>49</v>
      </c>
      <c r="H877" s="59" t="s">
        <v>55</v>
      </c>
      <c r="I877" s="59" t="s">
        <v>49</v>
      </c>
      <c r="J877" s="59" t="s">
        <v>55</v>
      </c>
      <c r="K877" s="59" t="s">
        <v>49</v>
      </c>
      <c r="L877" s="59" t="s">
        <v>56</v>
      </c>
      <c r="M877" s="62" t="str">
        <f>IF(OR(L877="",I877="",K877="",G877=""),"",INDEX([1]Equations!U:U,MATCH(_xlfn.CONCAT(K877,L877,I877,G877),[1]Equations!O:O,0)))</f>
        <v>Non-Lead</v>
      </c>
      <c r="N877" s="63" t="str">
        <f t="shared" si="13"/>
        <v>Replacement Not Required</v>
      </c>
      <c r="O877" s="59" t="s">
        <v>57</v>
      </c>
      <c r="P877" s="64"/>
    </row>
    <row r="878" spans="1:16" x14ac:dyDescent="0.3">
      <c r="A878" s="59" t="s">
        <v>920</v>
      </c>
      <c r="B878" s="60" t="s">
        <v>54</v>
      </c>
      <c r="C878" s="60" t="s">
        <v>46</v>
      </c>
      <c r="D878" s="60">
        <v>49426</v>
      </c>
      <c r="E878" s="61"/>
      <c r="F878" s="59" t="s">
        <v>55</v>
      </c>
      <c r="G878" s="59" t="s">
        <v>49</v>
      </c>
      <c r="H878" s="59" t="s">
        <v>55</v>
      </c>
      <c r="I878" s="59" t="s">
        <v>49</v>
      </c>
      <c r="J878" s="59" t="s">
        <v>55</v>
      </c>
      <c r="K878" s="59" t="s">
        <v>60</v>
      </c>
      <c r="L878" s="59" t="s">
        <v>56</v>
      </c>
      <c r="M878" s="62" t="e">
        <f>IF(OR(L878="",I878="",K878="",G878=""),"",INDEX([1]Equations!U:U,MATCH(_xlfn.CONCAT(K878,L878,I878,G878),[1]Equations!O:O,0)))</f>
        <v>#N/A</v>
      </c>
      <c r="N878" s="63" t="e">
        <f t="shared" si="13"/>
        <v>#N/A</v>
      </c>
      <c r="O878" s="59" t="s">
        <v>57</v>
      </c>
      <c r="P878" s="64"/>
    </row>
    <row r="879" spans="1:16" x14ac:dyDescent="0.3">
      <c r="A879" s="59" t="s">
        <v>921</v>
      </c>
      <c r="B879" s="60" t="s">
        <v>54</v>
      </c>
      <c r="C879" s="60" t="s">
        <v>46</v>
      </c>
      <c r="D879" s="60">
        <v>49426</v>
      </c>
      <c r="E879" s="61"/>
      <c r="F879" s="59" t="s">
        <v>55</v>
      </c>
      <c r="G879" s="59" t="s">
        <v>49</v>
      </c>
      <c r="H879" s="59" t="s">
        <v>55</v>
      </c>
      <c r="I879" s="59" t="s">
        <v>49</v>
      </c>
      <c r="J879" s="59" t="s">
        <v>55</v>
      </c>
      <c r="K879" s="59" t="s">
        <v>60</v>
      </c>
      <c r="L879" s="59" t="s">
        <v>56</v>
      </c>
      <c r="M879" s="62" t="e">
        <f>IF(OR(L879="",I879="",K879="",G879=""),"",INDEX([1]Equations!U:U,MATCH(_xlfn.CONCAT(K879,L879,I879,G879),[1]Equations!O:O,0)))</f>
        <v>#N/A</v>
      </c>
      <c r="N879" s="63" t="e">
        <f t="shared" si="13"/>
        <v>#N/A</v>
      </c>
      <c r="O879" s="59" t="s">
        <v>57</v>
      </c>
      <c r="P879" s="64"/>
    </row>
    <row r="880" spans="1:16" ht="26.4" x14ac:dyDescent="0.3">
      <c r="A880" s="59" t="s">
        <v>922</v>
      </c>
      <c r="B880" s="60" t="s">
        <v>54</v>
      </c>
      <c r="C880" s="60" t="s">
        <v>46</v>
      </c>
      <c r="D880" s="60">
        <v>49426</v>
      </c>
      <c r="E880" s="61"/>
      <c r="F880" s="59" t="s">
        <v>55</v>
      </c>
      <c r="G880" s="59" t="s">
        <v>49</v>
      </c>
      <c r="H880" s="59" t="s">
        <v>55</v>
      </c>
      <c r="I880" s="59" t="s">
        <v>49</v>
      </c>
      <c r="J880" s="59" t="s">
        <v>55</v>
      </c>
      <c r="K880" s="59" t="s">
        <v>49</v>
      </c>
      <c r="L880" s="59" t="s">
        <v>56</v>
      </c>
      <c r="M880" s="62" t="str">
        <f>IF(OR(L880="",I880="",K880="",G880=""),"",INDEX([1]Equations!U:U,MATCH(_xlfn.CONCAT(K880,L880,I880,G880),[1]Equations!O:O,0)))</f>
        <v>Non-Lead</v>
      </c>
      <c r="N880" s="63" t="str">
        <f t="shared" si="13"/>
        <v>Replacement Not Required</v>
      </c>
      <c r="O880" s="59" t="s">
        <v>57</v>
      </c>
      <c r="P880" s="64"/>
    </row>
    <row r="881" spans="1:16" ht="26.4" x14ac:dyDescent="0.3">
      <c r="A881" s="59" t="s">
        <v>923</v>
      </c>
      <c r="B881" s="60" t="s">
        <v>54</v>
      </c>
      <c r="C881" s="60" t="s">
        <v>46</v>
      </c>
      <c r="D881" s="60">
        <v>49426</v>
      </c>
      <c r="E881" s="61"/>
      <c r="F881" s="59" t="s">
        <v>55</v>
      </c>
      <c r="G881" s="59" t="s">
        <v>49</v>
      </c>
      <c r="H881" s="59" t="s">
        <v>55</v>
      </c>
      <c r="I881" s="59" t="s">
        <v>49</v>
      </c>
      <c r="J881" s="59" t="s">
        <v>55</v>
      </c>
      <c r="K881" s="59" t="s">
        <v>49</v>
      </c>
      <c r="L881" s="59" t="s">
        <v>56</v>
      </c>
      <c r="M881" s="62" t="str">
        <f>IF(OR(L881="",I881="",K881="",G881=""),"",INDEX([1]Equations!U:U,MATCH(_xlfn.CONCAT(K881,L881,I881,G881),[1]Equations!O:O,0)))</f>
        <v>Non-Lead</v>
      </c>
      <c r="N881" s="63" t="str">
        <f t="shared" si="13"/>
        <v>Replacement Not Required</v>
      </c>
      <c r="O881" s="59" t="s">
        <v>57</v>
      </c>
      <c r="P881" s="64"/>
    </row>
    <row r="882" spans="1:16" ht="26.4" x14ac:dyDescent="0.3">
      <c r="A882" s="59" t="s">
        <v>924</v>
      </c>
      <c r="B882" s="60" t="s">
        <v>54</v>
      </c>
      <c r="C882" s="60" t="s">
        <v>46</v>
      </c>
      <c r="D882" s="60">
        <v>49426</v>
      </c>
      <c r="E882" s="61"/>
      <c r="F882" s="59" t="s">
        <v>55</v>
      </c>
      <c r="G882" s="59" t="s">
        <v>49</v>
      </c>
      <c r="H882" s="59" t="s">
        <v>55</v>
      </c>
      <c r="I882" s="59" t="s">
        <v>49</v>
      </c>
      <c r="J882" s="59" t="s">
        <v>55</v>
      </c>
      <c r="K882" s="59" t="s">
        <v>49</v>
      </c>
      <c r="L882" s="59" t="s">
        <v>56</v>
      </c>
      <c r="M882" s="62" t="str">
        <f>IF(OR(L882="",I882="",K882="",G882=""),"",INDEX([1]Equations!U:U,MATCH(_xlfn.CONCAT(K882,L882,I882,G882),[1]Equations!O:O,0)))</f>
        <v>Non-Lead</v>
      </c>
      <c r="N882" s="63" t="str">
        <f t="shared" si="13"/>
        <v>Replacement Not Required</v>
      </c>
      <c r="O882" s="59" t="s">
        <v>57</v>
      </c>
      <c r="P882" s="64"/>
    </row>
    <row r="883" spans="1:16" ht="26.4" x14ac:dyDescent="0.3">
      <c r="A883" s="59" t="s">
        <v>925</v>
      </c>
      <c r="B883" s="60" t="s">
        <v>54</v>
      </c>
      <c r="C883" s="60" t="s">
        <v>46</v>
      </c>
      <c r="D883" s="60">
        <v>49426</v>
      </c>
      <c r="E883" s="61"/>
      <c r="F883" s="59" t="s">
        <v>55</v>
      </c>
      <c r="G883" s="59" t="s">
        <v>49</v>
      </c>
      <c r="H883" s="59" t="s">
        <v>55</v>
      </c>
      <c r="I883" s="59" t="s">
        <v>49</v>
      </c>
      <c r="J883" s="59" t="s">
        <v>55</v>
      </c>
      <c r="K883" s="59" t="s">
        <v>49</v>
      </c>
      <c r="L883" s="59" t="s">
        <v>56</v>
      </c>
      <c r="M883" s="62" t="str">
        <f>IF(OR(L883="",I883="",K883="",G883=""),"",INDEX([1]Equations!U:U,MATCH(_xlfn.CONCAT(K883,L883,I883,G883),[1]Equations!O:O,0)))</f>
        <v>Non-Lead</v>
      </c>
      <c r="N883" s="63" t="str">
        <f t="shared" si="13"/>
        <v>Replacement Not Required</v>
      </c>
      <c r="O883" s="59" t="s">
        <v>57</v>
      </c>
      <c r="P883" s="64"/>
    </row>
    <row r="884" spans="1:16" ht="26.4" x14ac:dyDescent="0.3">
      <c r="A884" s="59" t="s">
        <v>926</v>
      </c>
      <c r="B884" s="60" t="s">
        <v>54</v>
      </c>
      <c r="C884" s="60" t="s">
        <v>46</v>
      </c>
      <c r="D884" s="60">
        <v>49426</v>
      </c>
      <c r="E884" s="61"/>
      <c r="F884" s="59" t="s">
        <v>55</v>
      </c>
      <c r="G884" s="59" t="s">
        <v>49</v>
      </c>
      <c r="H884" s="59" t="s">
        <v>55</v>
      </c>
      <c r="I884" s="59" t="s">
        <v>49</v>
      </c>
      <c r="J884" s="59" t="s">
        <v>55</v>
      </c>
      <c r="K884" s="59" t="s">
        <v>49</v>
      </c>
      <c r="L884" s="59" t="s">
        <v>56</v>
      </c>
      <c r="M884" s="62" t="str">
        <f>IF(OR(L884="",I884="",K884="",G884=""),"",INDEX([1]Equations!U:U,MATCH(_xlfn.CONCAT(K884,L884,I884,G884),[1]Equations!O:O,0)))</f>
        <v>Non-Lead</v>
      </c>
      <c r="N884" s="63" t="str">
        <f t="shared" si="13"/>
        <v>Replacement Not Required</v>
      </c>
      <c r="O884" s="59" t="s">
        <v>57</v>
      </c>
      <c r="P884" s="64"/>
    </row>
    <row r="885" spans="1:16" ht="26.4" x14ac:dyDescent="0.3">
      <c r="A885" s="59" t="s">
        <v>927</v>
      </c>
      <c r="B885" s="60" t="s">
        <v>54</v>
      </c>
      <c r="C885" s="60" t="s">
        <v>46</v>
      </c>
      <c r="D885" s="60">
        <v>49426</v>
      </c>
      <c r="E885" s="61"/>
      <c r="F885" s="59" t="s">
        <v>55</v>
      </c>
      <c r="G885" s="59" t="s">
        <v>49</v>
      </c>
      <c r="H885" s="59" t="s">
        <v>55</v>
      </c>
      <c r="I885" s="59" t="s">
        <v>49</v>
      </c>
      <c r="J885" s="59" t="s">
        <v>55</v>
      </c>
      <c r="K885" s="59" t="s">
        <v>49</v>
      </c>
      <c r="L885" s="59" t="s">
        <v>56</v>
      </c>
      <c r="M885" s="62" t="str">
        <f>IF(OR(L885="",I885="",K885="",G885=""),"",INDEX([1]Equations!U:U,MATCH(_xlfn.CONCAT(K885,L885,I885,G885),[1]Equations!O:O,0)))</f>
        <v>Non-Lead</v>
      </c>
      <c r="N885" s="63" t="str">
        <f t="shared" si="13"/>
        <v>Replacement Not Required</v>
      </c>
      <c r="O885" s="59" t="s">
        <v>57</v>
      </c>
      <c r="P885" s="64"/>
    </row>
    <row r="886" spans="1:16" ht="26.4" x14ac:dyDescent="0.3">
      <c r="A886" s="59" t="s">
        <v>928</v>
      </c>
      <c r="B886" s="60" t="s">
        <v>54</v>
      </c>
      <c r="C886" s="60" t="s">
        <v>46</v>
      </c>
      <c r="D886" s="60">
        <v>49426</v>
      </c>
      <c r="E886" s="61"/>
      <c r="F886" s="59" t="s">
        <v>55</v>
      </c>
      <c r="G886" s="59" t="s">
        <v>49</v>
      </c>
      <c r="H886" s="59" t="s">
        <v>55</v>
      </c>
      <c r="I886" s="59" t="s">
        <v>49</v>
      </c>
      <c r="J886" s="59" t="s">
        <v>55</v>
      </c>
      <c r="K886" s="59" t="s">
        <v>49</v>
      </c>
      <c r="L886" s="59" t="s">
        <v>56</v>
      </c>
      <c r="M886" s="62" t="str">
        <f>IF(OR(L886="",I886="",K886="",G886=""),"",INDEX([1]Equations!U:U,MATCH(_xlfn.CONCAT(K886,L886,I886,G886),[1]Equations!O:O,0)))</f>
        <v>Non-Lead</v>
      </c>
      <c r="N886" s="63" t="str">
        <f t="shared" si="13"/>
        <v>Replacement Not Required</v>
      </c>
      <c r="O886" s="59" t="s">
        <v>57</v>
      </c>
      <c r="P886" s="64"/>
    </row>
    <row r="887" spans="1:16" ht="26.4" x14ac:dyDescent="0.3">
      <c r="A887" s="59" t="s">
        <v>929</v>
      </c>
      <c r="B887" s="60" t="s">
        <v>54</v>
      </c>
      <c r="C887" s="60" t="s">
        <v>46</v>
      </c>
      <c r="D887" s="60">
        <v>49426</v>
      </c>
      <c r="E887" s="61"/>
      <c r="F887" s="59" t="s">
        <v>55</v>
      </c>
      <c r="G887" s="59" t="s">
        <v>49</v>
      </c>
      <c r="H887" s="59" t="s">
        <v>55</v>
      </c>
      <c r="I887" s="59" t="s">
        <v>49</v>
      </c>
      <c r="J887" s="59" t="s">
        <v>55</v>
      </c>
      <c r="K887" s="59" t="s">
        <v>49</v>
      </c>
      <c r="L887" s="59" t="s">
        <v>56</v>
      </c>
      <c r="M887" s="62" t="str">
        <f>IF(OR(L887="",I887="",K887="",G887=""),"",INDEX([1]Equations!U:U,MATCH(_xlfn.CONCAT(K887,L887,I887,G887),[1]Equations!O:O,0)))</f>
        <v>Non-Lead</v>
      </c>
      <c r="N887" s="63" t="str">
        <f t="shared" si="13"/>
        <v>Replacement Not Required</v>
      </c>
      <c r="O887" s="59" t="s">
        <v>57</v>
      </c>
      <c r="P887" s="64"/>
    </row>
    <row r="888" spans="1:16" ht="26.4" x14ac:dyDescent="0.3">
      <c r="A888" s="59" t="s">
        <v>930</v>
      </c>
      <c r="B888" s="60" t="s">
        <v>54</v>
      </c>
      <c r="C888" s="60" t="s">
        <v>46</v>
      </c>
      <c r="D888" s="60">
        <v>49426</v>
      </c>
      <c r="E888" s="61"/>
      <c r="F888" s="59" t="s">
        <v>55</v>
      </c>
      <c r="G888" s="59" t="s">
        <v>49</v>
      </c>
      <c r="H888" s="59" t="s">
        <v>55</v>
      </c>
      <c r="I888" s="59" t="s">
        <v>49</v>
      </c>
      <c r="J888" s="59" t="s">
        <v>55</v>
      </c>
      <c r="K888" s="59" t="s">
        <v>49</v>
      </c>
      <c r="L888" s="59" t="s">
        <v>56</v>
      </c>
      <c r="M888" s="62" t="str">
        <f>IF(OR(L888="",I888="",K888="",G888=""),"",INDEX([1]Equations!U:U,MATCH(_xlfn.CONCAT(K888,L888,I888,G888),[1]Equations!O:O,0)))</f>
        <v>Non-Lead</v>
      </c>
      <c r="N888" s="63" t="str">
        <f t="shared" si="13"/>
        <v>Replacement Not Required</v>
      </c>
      <c r="O888" s="59" t="s">
        <v>57</v>
      </c>
      <c r="P888" s="64"/>
    </row>
    <row r="889" spans="1:16" ht="26.4" x14ac:dyDescent="0.3">
      <c r="A889" s="59" t="s">
        <v>931</v>
      </c>
      <c r="B889" s="60" t="s">
        <v>54</v>
      </c>
      <c r="C889" s="60" t="s">
        <v>46</v>
      </c>
      <c r="D889" s="60">
        <v>49426</v>
      </c>
      <c r="E889" s="61"/>
      <c r="F889" s="59" t="s">
        <v>55</v>
      </c>
      <c r="G889" s="59" t="s">
        <v>49</v>
      </c>
      <c r="H889" s="59" t="s">
        <v>55</v>
      </c>
      <c r="I889" s="59" t="s">
        <v>49</v>
      </c>
      <c r="J889" s="59" t="s">
        <v>55</v>
      </c>
      <c r="K889" s="59" t="s">
        <v>49</v>
      </c>
      <c r="L889" s="59" t="s">
        <v>56</v>
      </c>
      <c r="M889" s="62" t="str">
        <f>IF(OR(L889="",I889="",K889="",G889=""),"",INDEX([1]Equations!U:U,MATCH(_xlfn.CONCAT(K889,L889,I889,G889),[1]Equations!O:O,0)))</f>
        <v>Non-Lead</v>
      </c>
      <c r="N889" s="63" t="str">
        <f t="shared" si="13"/>
        <v>Replacement Not Required</v>
      </c>
      <c r="O889" s="59" t="s">
        <v>57</v>
      </c>
      <c r="P889" s="64"/>
    </row>
    <row r="890" spans="1:16" ht="26.4" x14ac:dyDescent="0.3">
      <c r="A890" s="59" t="s">
        <v>932</v>
      </c>
      <c r="B890" s="60" t="s">
        <v>54</v>
      </c>
      <c r="C890" s="60" t="s">
        <v>46</v>
      </c>
      <c r="D890" s="60">
        <v>49426</v>
      </c>
      <c r="E890" s="61"/>
      <c r="F890" s="59" t="s">
        <v>55</v>
      </c>
      <c r="G890" s="59" t="s">
        <v>49</v>
      </c>
      <c r="H890" s="59" t="s">
        <v>55</v>
      </c>
      <c r="I890" s="59" t="s">
        <v>49</v>
      </c>
      <c r="J890" s="59" t="s">
        <v>55</v>
      </c>
      <c r="K890" s="59" t="s">
        <v>49</v>
      </c>
      <c r="L890" s="59" t="s">
        <v>56</v>
      </c>
      <c r="M890" s="62" t="str">
        <f>IF(OR(L890="",I890="",K890="",G890=""),"",INDEX([1]Equations!U:U,MATCH(_xlfn.CONCAT(K890,L890,I890,G890),[1]Equations!O:O,0)))</f>
        <v>Non-Lead</v>
      </c>
      <c r="N890" s="63" t="str">
        <f t="shared" si="13"/>
        <v>Replacement Not Required</v>
      </c>
      <c r="O890" s="59" t="s">
        <v>57</v>
      </c>
      <c r="P890" s="64"/>
    </row>
    <row r="891" spans="1:16" ht="26.4" x14ac:dyDescent="0.3">
      <c r="A891" s="59" t="s">
        <v>933</v>
      </c>
      <c r="B891" s="60" t="s">
        <v>54</v>
      </c>
      <c r="C891" s="60" t="s">
        <v>46</v>
      </c>
      <c r="D891" s="60">
        <v>49426</v>
      </c>
      <c r="E891" s="61"/>
      <c r="F891" s="59" t="s">
        <v>55</v>
      </c>
      <c r="G891" s="59" t="s">
        <v>49</v>
      </c>
      <c r="H891" s="59" t="s">
        <v>55</v>
      </c>
      <c r="I891" s="59" t="s">
        <v>49</v>
      </c>
      <c r="J891" s="59" t="s">
        <v>55</v>
      </c>
      <c r="K891" s="59" t="s">
        <v>49</v>
      </c>
      <c r="L891" s="59" t="s">
        <v>56</v>
      </c>
      <c r="M891" s="62" t="str">
        <f>IF(OR(L891="",I891="",K891="",G891=""),"",INDEX([1]Equations!U:U,MATCH(_xlfn.CONCAT(K891,L891,I891,G891),[1]Equations!O:O,0)))</f>
        <v>Non-Lead</v>
      </c>
      <c r="N891" s="63" t="str">
        <f t="shared" si="13"/>
        <v>Replacement Not Required</v>
      </c>
      <c r="O891" s="59" t="s">
        <v>57</v>
      </c>
      <c r="P891" s="64"/>
    </row>
    <row r="892" spans="1:16" x14ac:dyDescent="0.3">
      <c r="A892" s="59" t="s">
        <v>934</v>
      </c>
      <c r="B892" s="60" t="s">
        <v>54</v>
      </c>
      <c r="C892" s="60" t="s">
        <v>46</v>
      </c>
      <c r="D892" s="60">
        <v>49426</v>
      </c>
      <c r="E892" s="61"/>
      <c r="F892" s="59" t="s">
        <v>55</v>
      </c>
      <c r="G892" s="59" t="s">
        <v>49</v>
      </c>
      <c r="H892" s="59" t="s">
        <v>55</v>
      </c>
      <c r="I892" s="59" t="s">
        <v>49</v>
      </c>
      <c r="J892" s="59" t="s">
        <v>55</v>
      </c>
      <c r="K892" s="59" t="s">
        <v>60</v>
      </c>
      <c r="L892" s="59" t="s">
        <v>56</v>
      </c>
      <c r="M892" s="62" t="e">
        <f>IF(OR(L892="",I892="",K892="",G892=""),"",INDEX([1]Equations!U:U,MATCH(_xlfn.CONCAT(K892,L892,I892,G892),[1]Equations!O:O,0)))</f>
        <v>#N/A</v>
      </c>
      <c r="N892" s="63" t="e">
        <f t="shared" si="13"/>
        <v>#N/A</v>
      </c>
      <c r="O892" s="59" t="s">
        <v>57</v>
      </c>
      <c r="P892" s="64"/>
    </row>
    <row r="893" spans="1:16" ht="26.4" x14ac:dyDescent="0.3">
      <c r="A893" s="59" t="s">
        <v>935</v>
      </c>
      <c r="B893" s="60" t="s">
        <v>54</v>
      </c>
      <c r="C893" s="60" t="s">
        <v>46</v>
      </c>
      <c r="D893" s="60">
        <v>49426</v>
      </c>
      <c r="E893" s="61"/>
      <c r="F893" s="59" t="s">
        <v>55</v>
      </c>
      <c r="G893" s="59" t="s">
        <v>49</v>
      </c>
      <c r="H893" s="59" t="s">
        <v>55</v>
      </c>
      <c r="I893" s="59" t="s">
        <v>49</v>
      </c>
      <c r="J893" s="59" t="s">
        <v>55</v>
      </c>
      <c r="K893" s="59" t="s">
        <v>49</v>
      </c>
      <c r="L893" s="59" t="s">
        <v>56</v>
      </c>
      <c r="M893" s="62" t="str">
        <f>IF(OR(L893="",I893="",K893="",G893=""),"",INDEX([1]Equations!U:U,MATCH(_xlfn.CONCAT(K893,L893,I893,G893),[1]Equations!O:O,0)))</f>
        <v>Non-Lead</v>
      </c>
      <c r="N893" s="63" t="str">
        <f t="shared" si="13"/>
        <v>Replacement Not Required</v>
      </c>
      <c r="O893" s="59" t="s">
        <v>57</v>
      </c>
      <c r="P893" s="64"/>
    </row>
    <row r="894" spans="1:16" ht="26.4" x14ac:dyDescent="0.3">
      <c r="A894" s="59" t="s">
        <v>936</v>
      </c>
      <c r="B894" s="60" t="s">
        <v>54</v>
      </c>
      <c r="C894" s="60" t="s">
        <v>46</v>
      </c>
      <c r="D894" s="60">
        <v>49426</v>
      </c>
      <c r="E894" s="61"/>
      <c r="F894" s="59" t="s">
        <v>55</v>
      </c>
      <c r="G894" s="59" t="s">
        <v>49</v>
      </c>
      <c r="H894" s="59" t="s">
        <v>55</v>
      </c>
      <c r="I894" s="59" t="s">
        <v>49</v>
      </c>
      <c r="J894" s="59" t="s">
        <v>55</v>
      </c>
      <c r="K894" s="59" t="s">
        <v>49</v>
      </c>
      <c r="L894" s="59" t="s">
        <v>56</v>
      </c>
      <c r="M894" s="62" t="str">
        <f>IF(OR(L894="",I894="",K894="",G894=""),"",INDEX([1]Equations!U:U,MATCH(_xlfn.CONCAT(K894,L894,I894,G894),[1]Equations!O:O,0)))</f>
        <v>Non-Lead</v>
      </c>
      <c r="N894" s="63" t="str">
        <f t="shared" si="13"/>
        <v>Replacement Not Required</v>
      </c>
      <c r="O894" s="59" t="s">
        <v>57</v>
      </c>
      <c r="P894" s="64"/>
    </row>
    <row r="895" spans="1:16" ht="26.4" x14ac:dyDescent="0.3">
      <c r="A895" s="59" t="s">
        <v>937</v>
      </c>
      <c r="B895" s="60" t="s">
        <v>54</v>
      </c>
      <c r="C895" s="60" t="s">
        <v>46</v>
      </c>
      <c r="D895" s="60">
        <v>49426</v>
      </c>
      <c r="E895" s="61"/>
      <c r="F895" s="59" t="s">
        <v>55</v>
      </c>
      <c r="G895" s="59" t="s">
        <v>49</v>
      </c>
      <c r="H895" s="59" t="s">
        <v>55</v>
      </c>
      <c r="I895" s="59" t="s">
        <v>49</v>
      </c>
      <c r="J895" s="59" t="s">
        <v>55</v>
      </c>
      <c r="K895" s="59" t="s">
        <v>49</v>
      </c>
      <c r="L895" s="59" t="s">
        <v>56</v>
      </c>
      <c r="M895" s="62" t="str">
        <f>IF(OR(L895="",I895="",K895="",G895=""),"",INDEX([1]Equations!U:U,MATCH(_xlfn.CONCAT(K895,L895,I895,G895),[1]Equations!O:O,0)))</f>
        <v>Non-Lead</v>
      </c>
      <c r="N895" s="63" t="str">
        <f t="shared" si="13"/>
        <v>Replacement Not Required</v>
      </c>
      <c r="O895" s="59" t="s">
        <v>57</v>
      </c>
      <c r="P895" s="64"/>
    </row>
    <row r="896" spans="1:16" ht="26.4" x14ac:dyDescent="0.3">
      <c r="A896" s="59" t="s">
        <v>938</v>
      </c>
      <c r="B896" s="60" t="s">
        <v>54</v>
      </c>
      <c r="C896" s="60" t="s">
        <v>46</v>
      </c>
      <c r="D896" s="60">
        <v>49426</v>
      </c>
      <c r="E896" s="61"/>
      <c r="F896" s="59" t="s">
        <v>55</v>
      </c>
      <c r="G896" s="59" t="s">
        <v>49</v>
      </c>
      <c r="H896" s="59" t="s">
        <v>55</v>
      </c>
      <c r="I896" s="59" t="s">
        <v>49</v>
      </c>
      <c r="J896" s="59" t="s">
        <v>55</v>
      </c>
      <c r="K896" s="59" t="s">
        <v>49</v>
      </c>
      <c r="L896" s="59" t="s">
        <v>56</v>
      </c>
      <c r="M896" s="62" t="str">
        <f>IF(OR(L896="",I896="",K896="",G896=""),"",INDEX([1]Equations!U:U,MATCH(_xlfn.CONCAT(K896,L896,I896,G896),[1]Equations!O:O,0)))</f>
        <v>Non-Lead</v>
      </c>
      <c r="N896" s="63" t="str">
        <f t="shared" si="13"/>
        <v>Replacement Not Required</v>
      </c>
      <c r="O896" s="59" t="s">
        <v>57</v>
      </c>
      <c r="P896" s="64"/>
    </row>
    <row r="897" spans="1:16" ht="26.4" x14ac:dyDescent="0.3">
      <c r="A897" s="59" t="s">
        <v>939</v>
      </c>
      <c r="B897" s="60" t="s">
        <v>54</v>
      </c>
      <c r="C897" s="60" t="s">
        <v>46</v>
      </c>
      <c r="D897" s="60">
        <v>49426</v>
      </c>
      <c r="E897" s="61"/>
      <c r="F897" s="59" t="s">
        <v>55</v>
      </c>
      <c r="G897" s="59" t="s">
        <v>49</v>
      </c>
      <c r="H897" s="59" t="s">
        <v>55</v>
      </c>
      <c r="I897" s="59" t="s">
        <v>49</v>
      </c>
      <c r="J897" s="59" t="s">
        <v>55</v>
      </c>
      <c r="K897" s="59" t="s">
        <v>49</v>
      </c>
      <c r="L897" s="59" t="s">
        <v>56</v>
      </c>
      <c r="M897" s="62" t="str">
        <f>IF(OR(L897="",I897="",K897="",G897=""),"",INDEX([1]Equations!U:U,MATCH(_xlfn.CONCAT(K897,L897,I897,G897),[1]Equations!O:O,0)))</f>
        <v>Non-Lead</v>
      </c>
      <c r="N897" s="63" t="str">
        <f t="shared" si="13"/>
        <v>Replacement Not Required</v>
      </c>
      <c r="O897" s="59" t="s">
        <v>57</v>
      </c>
      <c r="P897" s="64"/>
    </row>
    <row r="898" spans="1:16" ht="26.4" x14ac:dyDescent="0.3">
      <c r="A898" s="59" t="s">
        <v>940</v>
      </c>
      <c r="B898" s="60" t="s">
        <v>54</v>
      </c>
      <c r="C898" s="60" t="s">
        <v>46</v>
      </c>
      <c r="D898" s="60">
        <v>49426</v>
      </c>
      <c r="E898" s="61"/>
      <c r="F898" s="59" t="s">
        <v>55</v>
      </c>
      <c r="G898" s="59" t="s">
        <v>49</v>
      </c>
      <c r="H898" s="59" t="s">
        <v>55</v>
      </c>
      <c r="I898" s="59" t="s">
        <v>49</v>
      </c>
      <c r="J898" s="59" t="s">
        <v>55</v>
      </c>
      <c r="K898" s="59" t="s">
        <v>49</v>
      </c>
      <c r="L898" s="59" t="s">
        <v>56</v>
      </c>
      <c r="M898" s="62" t="str">
        <f>IF(OR(L898="",I898="",K898="",G898=""),"",INDEX([1]Equations!U:U,MATCH(_xlfn.CONCAT(K898,L898,I898,G898),[1]Equations!O:O,0)))</f>
        <v>Non-Lead</v>
      </c>
      <c r="N898" s="63" t="str">
        <f t="shared" si="13"/>
        <v>Replacement Not Required</v>
      </c>
      <c r="O898" s="59" t="s">
        <v>57</v>
      </c>
      <c r="P898" s="64"/>
    </row>
    <row r="899" spans="1:16" ht="26.4" x14ac:dyDescent="0.3">
      <c r="A899" s="59" t="s">
        <v>941</v>
      </c>
      <c r="B899" s="60" t="s">
        <v>54</v>
      </c>
      <c r="C899" s="60" t="s">
        <v>46</v>
      </c>
      <c r="D899" s="60">
        <v>49426</v>
      </c>
      <c r="E899" s="61"/>
      <c r="F899" s="59" t="s">
        <v>55</v>
      </c>
      <c r="G899" s="59" t="s">
        <v>49</v>
      </c>
      <c r="H899" s="59" t="s">
        <v>55</v>
      </c>
      <c r="I899" s="59" t="s">
        <v>49</v>
      </c>
      <c r="J899" s="59" t="s">
        <v>55</v>
      </c>
      <c r="K899" s="59" t="s">
        <v>49</v>
      </c>
      <c r="L899" s="59" t="s">
        <v>56</v>
      </c>
      <c r="M899" s="62" t="str">
        <f>IF(OR(L899="",I899="",K899="",G899=""),"",INDEX([1]Equations!U:U,MATCH(_xlfn.CONCAT(K899,L899,I899,G899),[1]Equations!O:O,0)))</f>
        <v>Non-Lead</v>
      </c>
      <c r="N899" s="63" t="str">
        <f t="shared" si="13"/>
        <v>Replacement Not Required</v>
      </c>
      <c r="O899" s="59" t="s">
        <v>57</v>
      </c>
      <c r="P899" s="64"/>
    </row>
    <row r="900" spans="1:16" ht="26.4" x14ac:dyDescent="0.3">
      <c r="A900" s="59" t="s">
        <v>942</v>
      </c>
      <c r="B900" s="60" t="s">
        <v>54</v>
      </c>
      <c r="C900" s="60" t="s">
        <v>46</v>
      </c>
      <c r="D900" s="60">
        <v>49426</v>
      </c>
      <c r="E900" s="61"/>
      <c r="F900" s="59" t="s">
        <v>55</v>
      </c>
      <c r="G900" s="59" t="s">
        <v>49</v>
      </c>
      <c r="H900" s="59" t="s">
        <v>55</v>
      </c>
      <c r="I900" s="59" t="s">
        <v>49</v>
      </c>
      <c r="J900" s="59" t="s">
        <v>55</v>
      </c>
      <c r="K900" s="59" t="s">
        <v>49</v>
      </c>
      <c r="L900" s="59" t="s">
        <v>56</v>
      </c>
      <c r="M900" s="62" t="str">
        <f>IF(OR(L900="",I900="",K900="",G900=""),"",INDEX([1]Equations!U:U,MATCH(_xlfn.CONCAT(K900,L900,I900,G900),[1]Equations!O:O,0)))</f>
        <v>Non-Lead</v>
      </c>
      <c r="N900" s="63" t="str">
        <f t="shared" si="13"/>
        <v>Replacement Not Required</v>
      </c>
      <c r="O900" s="59" t="s">
        <v>57</v>
      </c>
      <c r="P900" s="64"/>
    </row>
    <row r="901" spans="1:16" ht="26.4" x14ac:dyDescent="0.3">
      <c r="A901" s="59" t="s">
        <v>943</v>
      </c>
      <c r="B901" s="60" t="s">
        <v>54</v>
      </c>
      <c r="C901" s="60" t="s">
        <v>46</v>
      </c>
      <c r="D901" s="60">
        <v>49426</v>
      </c>
      <c r="E901" s="61"/>
      <c r="F901" s="59" t="s">
        <v>55</v>
      </c>
      <c r="G901" s="59" t="s">
        <v>49</v>
      </c>
      <c r="H901" s="59" t="s">
        <v>55</v>
      </c>
      <c r="I901" s="59" t="s">
        <v>49</v>
      </c>
      <c r="J901" s="59" t="s">
        <v>55</v>
      </c>
      <c r="K901" s="59" t="s">
        <v>49</v>
      </c>
      <c r="L901" s="59" t="s">
        <v>56</v>
      </c>
      <c r="M901" s="62" t="str">
        <f>IF(OR(L901="",I901="",K901="",G901=""),"",INDEX([1]Equations!U:U,MATCH(_xlfn.CONCAT(K901,L901,I901,G901),[1]Equations!O:O,0)))</f>
        <v>Non-Lead</v>
      </c>
      <c r="N901" s="63" t="str">
        <f t="shared" si="13"/>
        <v>Replacement Not Required</v>
      </c>
      <c r="O901" s="59" t="s">
        <v>57</v>
      </c>
      <c r="P901" s="64"/>
    </row>
    <row r="902" spans="1:16" ht="26.4" x14ac:dyDescent="0.3">
      <c r="A902" s="59" t="s">
        <v>944</v>
      </c>
      <c r="B902" s="60" t="s">
        <v>54</v>
      </c>
      <c r="C902" s="60" t="s">
        <v>46</v>
      </c>
      <c r="D902" s="60">
        <v>49426</v>
      </c>
      <c r="E902" s="61"/>
      <c r="F902" s="59" t="s">
        <v>55</v>
      </c>
      <c r="G902" s="59" t="s">
        <v>49</v>
      </c>
      <c r="H902" s="59" t="s">
        <v>55</v>
      </c>
      <c r="I902" s="59" t="s">
        <v>49</v>
      </c>
      <c r="J902" s="59" t="s">
        <v>55</v>
      </c>
      <c r="K902" s="59" t="s">
        <v>49</v>
      </c>
      <c r="L902" s="59" t="s">
        <v>56</v>
      </c>
      <c r="M902" s="62" t="str">
        <f>IF(OR(L902="",I902="",K902="",G902=""),"",INDEX([1]Equations!U:U,MATCH(_xlfn.CONCAT(K902,L902,I902,G902),[1]Equations!O:O,0)))</f>
        <v>Non-Lead</v>
      </c>
      <c r="N902" s="63" t="str">
        <f t="shared" si="13"/>
        <v>Replacement Not Required</v>
      </c>
      <c r="O902" s="59" t="s">
        <v>57</v>
      </c>
      <c r="P902" s="64"/>
    </row>
    <row r="903" spans="1:16" ht="26.4" x14ac:dyDescent="0.3">
      <c r="A903" s="59" t="s">
        <v>945</v>
      </c>
      <c r="B903" s="60" t="s">
        <v>54</v>
      </c>
      <c r="C903" s="60" t="s">
        <v>46</v>
      </c>
      <c r="D903" s="60">
        <v>49426</v>
      </c>
      <c r="E903" s="61"/>
      <c r="F903" s="59" t="s">
        <v>55</v>
      </c>
      <c r="G903" s="59" t="s">
        <v>49</v>
      </c>
      <c r="H903" s="59" t="s">
        <v>55</v>
      </c>
      <c r="I903" s="59" t="s">
        <v>49</v>
      </c>
      <c r="J903" s="59" t="s">
        <v>55</v>
      </c>
      <c r="K903" s="59" t="s">
        <v>49</v>
      </c>
      <c r="L903" s="59" t="s">
        <v>56</v>
      </c>
      <c r="M903" s="62" t="str">
        <f>IF(OR(L903="",I903="",K903="",G903=""),"",INDEX([1]Equations!U:U,MATCH(_xlfn.CONCAT(K903,L903,I903,G903),[1]Equations!O:O,0)))</f>
        <v>Non-Lead</v>
      </c>
      <c r="N903" s="63" t="str">
        <f t="shared" si="13"/>
        <v>Replacement Not Required</v>
      </c>
      <c r="O903" s="59" t="s">
        <v>57</v>
      </c>
      <c r="P903" s="64"/>
    </row>
    <row r="904" spans="1:16" ht="26.4" x14ac:dyDescent="0.3">
      <c r="A904" s="59" t="s">
        <v>946</v>
      </c>
      <c r="B904" s="60" t="s">
        <v>54</v>
      </c>
      <c r="C904" s="60" t="s">
        <v>46</v>
      </c>
      <c r="D904" s="60">
        <v>49426</v>
      </c>
      <c r="E904" s="61"/>
      <c r="F904" s="59" t="s">
        <v>55</v>
      </c>
      <c r="G904" s="59" t="s">
        <v>49</v>
      </c>
      <c r="H904" s="59" t="s">
        <v>55</v>
      </c>
      <c r="I904" s="59" t="s">
        <v>49</v>
      </c>
      <c r="J904" s="59" t="s">
        <v>55</v>
      </c>
      <c r="K904" s="59" t="s">
        <v>49</v>
      </c>
      <c r="L904" s="59" t="s">
        <v>56</v>
      </c>
      <c r="M904" s="62" t="str">
        <f>IF(OR(L904="",I904="",K904="",G904=""),"",INDEX([1]Equations!U:U,MATCH(_xlfn.CONCAT(K904,L904,I904,G904),[1]Equations!O:O,0)))</f>
        <v>Non-Lead</v>
      </c>
      <c r="N904" s="63" t="str">
        <f t="shared" si="13"/>
        <v>Replacement Not Required</v>
      </c>
      <c r="O904" s="59" t="s">
        <v>57</v>
      </c>
      <c r="P904" s="64"/>
    </row>
    <row r="905" spans="1:16" ht="26.4" x14ac:dyDescent="0.3">
      <c r="A905" s="59" t="s">
        <v>947</v>
      </c>
      <c r="B905" s="60" t="s">
        <v>54</v>
      </c>
      <c r="C905" s="60" t="s">
        <v>46</v>
      </c>
      <c r="D905" s="60">
        <v>49426</v>
      </c>
      <c r="E905" s="61"/>
      <c r="F905" s="59" t="s">
        <v>55</v>
      </c>
      <c r="G905" s="59" t="s">
        <v>49</v>
      </c>
      <c r="H905" s="59" t="s">
        <v>55</v>
      </c>
      <c r="I905" s="59" t="s">
        <v>49</v>
      </c>
      <c r="J905" s="59" t="s">
        <v>55</v>
      </c>
      <c r="K905" s="59" t="s">
        <v>49</v>
      </c>
      <c r="L905" s="59" t="s">
        <v>56</v>
      </c>
      <c r="M905" s="62" t="str">
        <f>IF(OR(L905="",I905="",K905="",G905=""),"",INDEX([1]Equations!U:U,MATCH(_xlfn.CONCAT(K905,L905,I905,G905),[1]Equations!O:O,0)))</f>
        <v>Non-Lead</v>
      </c>
      <c r="N905" s="63" t="str">
        <f t="shared" si="13"/>
        <v>Replacement Not Required</v>
      </c>
      <c r="O905" s="59" t="s">
        <v>57</v>
      </c>
      <c r="P905" s="64"/>
    </row>
    <row r="906" spans="1:16" ht="26.4" x14ac:dyDescent="0.3">
      <c r="A906" s="59" t="s">
        <v>948</v>
      </c>
      <c r="B906" s="60" t="s">
        <v>54</v>
      </c>
      <c r="C906" s="60" t="s">
        <v>46</v>
      </c>
      <c r="D906" s="60">
        <v>49426</v>
      </c>
      <c r="E906" s="61"/>
      <c r="F906" s="59" t="s">
        <v>55</v>
      </c>
      <c r="G906" s="59" t="s">
        <v>49</v>
      </c>
      <c r="H906" s="59" t="s">
        <v>55</v>
      </c>
      <c r="I906" s="59" t="s">
        <v>49</v>
      </c>
      <c r="J906" s="59" t="s">
        <v>55</v>
      </c>
      <c r="K906" s="59" t="s">
        <v>49</v>
      </c>
      <c r="L906" s="59" t="s">
        <v>56</v>
      </c>
      <c r="M906" s="62" t="str">
        <f>IF(OR(L906="",I906="",K906="",G906=""),"",INDEX([1]Equations!U:U,MATCH(_xlfn.CONCAT(K906,L906,I906,G906),[1]Equations!O:O,0)))</f>
        <v>Non-Lead</v>
      </c>
      <c r="N906" s="63" t="str">
        <f t="shared" si="13"/>
        <v>Replacement Not Required</v>
      </c>
      <c r="O906" s="59" t="s">
        <v>57</v>
      </c>
      <c r="P906" s="64"/>
    </row>
    <row r="907" spans="1:16" ht="26.4" x14ac:dyDescent="0.3">
      <c r="A907" s="59" t="s">
        <v>949</v>
      </c>
      <c r="B907" s="60" t="s">
        <v>54</v>
      </c>
      <c r="C907" s="60" t="s">
        <v>46</v>
      </c>
      <c r="D907" s="60">
        <v>49426</v>
      </c>
      <c r="E907" s="61"/>
      <c r="F907" s="59" t="s">
        <v>55</v>
      </c>
      <c r="G907" s="59" t="s">
        <v>49</v>
      </c>
      <c r="H907" s="59" t="s">
        <v>55</v>
      </c>
      <c r="I907" s="59" t="s">
        <v>49</v>
      </c>
      <c r="J907" s="59" t="s">
        <v>55</v>
      </c>
      <c r="K907" s="59" t="s">
        <v>49</v>
      </c>
      <c r="L907" s="59" t="s">
        <v>56</v>
      </c>
      <c r="M907" s="62" t="str">
        <f>IF(OR(L907="",I907="",K907="",G907=""),"",INDEX([1]Equations!U:U,MATCH(_xlfn.CONCAT(K907,L907,I907,G907),[1]Equations!O:O,0)))</f>
        <v>Non-Lead</v>
      </c>
      <c r="N907" s="63" t="str">
        <f t="shared" si="13"/>
        <v>Replacement Not Required</v>
      </c>
      <c r="O907" s="59" t="s">
        <v>57</v>
      </c>
      <c r="P907" s="64"/>
    </row>
    <row r="908" spans="1:16" ht="26.4" x14ac:dyDescent="0.3">
      <c r="A908" s="59" t="s">
        <v>950</v>
      </c>
      <c r="B908" s="60" t="s">
        <v>54</v>
      </c>
      <c r="C908" s="60" t="s">
        <v>46</v>
      </c>
      <c r="D908" s="60">
        <v>49426</v>
      </c>
      <c r="E908" s="61"/>
      <c r="F908" s="59" t="s">
        <v>55</v>
      </c>
      <c r="G908" s="59" t="s">
        <v>49</v>
      </c>
      <c r="H908" s="59" t="s">
        <v>55</v>
      </c>
      <c r="I908" s="59" t="s">
        <v>49</v>
      </c>
      <c r="J908" s="59" t="s">
        <v>55</v>
      </c>
      <c r="K908" s="59" t="s">
        <v>49</v>
      </c>
      <c r="L908" s="59" t="s">
        <v>56</v>
      </c>
      <c r="M908" s="62" t="str">
        <f>IF(OR(L908="",I908="",K908="",G908=""),"",INDEX([1]Equations!U:U,MATCH(_xlfn.CONCAT(K908,L908,I908,G908),[1]Equations!O:O,0)))</f>
        <v>Non-Lead</v>
      </c>
      <c r="N908" s="63" t="str">
        <f t="shared" si="13"/>
        <v>Replacement Not Required</v>
      </c>
      <c r="O908" s="59" t="s">
        <v>57</v>
      </c>
      <c r="P908" s="64"/>
    </row>
    <row r="909" spans="1:16" x14ac:dyDescent="0.3">
      <c r="A909" s="59" t="s">
        <v>951</v>
      </c>
      <c r="B909" s="60" t="s">
        <v>54</v>
      </c>
      <c r="C909" s="60" t="s">
        <v>46</v>
      </c>
      <c r="D909" s="60">
        <v>49426</v>
      </c>
      <c r="E909" s="61"/>
      <c r="F909" s="59" t="s">
        <v>55</v>
      </c>
      <c r="G909" s="59" t="s">
        <v>49</v>
      </c>
      <c r="H909" s="59" t="s">
        <v>55</v>
      </c>
      <c r="I909" s="59" t="s">
        <v>49</v>
      </c>
      <c r="J909" s="59" t="s">
        <v>55</v>
      </c>
      <c r="K909" s="59" t="s">
        <v>60</v>
      </c>
      <c r="L909" s="59" t="s">
        <v>56</v>
      </c>
      <c r="M909" s="62" t="e">
        <f>IF(OR(L909="",I909="",K909="",G909=""),"",INDEX([1]Equations!U:U,MATCH(_xlfn.CONCAT(K909,L909,I909,G909),[1]Equations!O:O,0)))</f>
        <v>#N/A</v>
      </c>
      <c r="N909" s="63" t="e">
        <f t="shared" ref="N909:N972" si="14">IF(M909="","",IF(OR(M909="Galvanized Requiring Replacement",M909="Lead"),"Requires Replacement",IF(M909="Lead Status Unknown","Requires Verification","Replacement Not Required")))</f>
        <v>#N/A</v>
      </c>
      <c r="O909" s="59" t="s">
        <v>57</v>
      </c>
      <c r="P909" s="64"/>
    </row>
    <row r="910" spans="1:16" ht="26.4" x14ac:dyDescent="0.3">
      <c r="A910" s="59" t="s">
        <v>952</v>
      </c>
      <c r="B910" s="60" t="s">
        <v>54</v>
      </c>
      <c r="C910" s="60" t="s">
        <v>46</v>
      </c>
      <c r="D910" s="60">
        <v>49426</v>
      </c>
      <c r="E910" s="61"/>
      <c r="F910" s="59" t="s">
        <v>55</v>
      </c>
      <c r="G910" s="59" t="s">
        <v>49</v>
      </c>
      <c r="H910" s="59" t="s">
        <v>55</v>
      </c>
      <c r="I910" s="59" t="s">
        <v>49</v>
      </c>
      <c r="J910" s="59" t="s">
        <v>55</v>
      </c>
      <c r="K910" s="59" t="s">
        <v>49</v>
      </c>
      <c r="L910" s="59" t="s">
        <v>56</v>
      </c>
      <c r="M910" s="62" t="str">
        <f>IF(OR(L910="",I910="",K910="",G910=""),"",INDEX([1]Equations!U:U,MATCH(_xlfn.CONCAT(K910,L910,I910,G910),[1]Equations!O:O,0)))</f>
        <v>Non-Lead</v>
      </c>
      <c r="N910" s="63" t="str">
        <f t="shared" si="14"/>
        <v>Replacement Not Required</v>
      </c>
      <c r="O910" s="59" t="s">
        <v>57</v>
      </c>
      <c r="P910" s="64"/>
    </row>
    <row r="911" spans="1:16" x14ac:dyDescent="0.3">
      <c r="A911" s="59" t="s">
        <v>953</v>
      </c>
      <c r="B911" s="60" t="s">
        <v>54</v>
      </c>
      <c r="C911" s="60" t="s">
        <v>46</v>
      </c>
      <c r="D911" s="60">
        <v>49426</v>
      </c>
      <c r="E911" s="61"/>
      <c r="F911" s="59" t="s">
        <v>55</v>
      </c>
      <c r="G911" s="59" t="s">
        <v>49</v>
      </c>
      <c r="H911" s="59" t="s">
        <v>55</v>
      </c>
      <c r="I911" s="59" t="s">
        <v>49</v>
      </c>
      <c r="J911" s="59" t="s">
        <v>55</v>
      </c>
      <c r="K911" s="59" t="s">
        <v>60</v>
      </c>
      <c r="L911" s="59" t="s">
        <v>56</v>
      </c>
      <c r="M911" s="62" t="e">
        <f>IF(OR(L911="",I911="",K911="",G911=""),"",INDEX([1]Equations!U:U,MATCH(_xlfn.CONCAT(K911,L911,I911,G911),[1]Equations!O:O,0)))</f>
        <v>#N/A</v>
      </c>
      <c r="N911" s="63" t="e">
        <f t="shared" si="14"/>
        <v>#N/A</v>
      </c>
      <c r="O911" s="59" t="s">
        <v>57</v>
      </c>
      <c r="P911" s="64"/>
    </row>
    <row r="912" spans="1:16" ht="26.4" x14ac:dyDescent="0.3">
      <c r="A912" s="59" t="s">
        <v>954</v>
      </c>
      <c r="B912" s="60" t="s">
        <v>54</v>
      </c>
      <c r="C912" s="60" t="s">
        <v>46</v>
      </c>
      <c r="D912" s="60">
        <v>49426</v>
      </c>
      <c r="E912" s="61"/>
      <c r="F912" s="59" t="s">
        <v>55</v>
      </c>
      <c r="G912" s="59" t="s">
        <v>49</v>
      </c>
      <c r="H912" s="59" t="s">
        <v>55</v>
      </c>
      <c r="I912" s="59" t="s">
        <v>49</v>
      </c>
      <c r="J912" s="59" t="s">
        <v>55</v>
      </c>
      <c r="K912" s="59" t="s">
        <v>49</v>
      </c>
      <c r="L912" s="59" t="s">
        <v>56</v>
      </c>
      <c r="M912" s="62" t="str">
        <f>IF(OR(L912="",I912="",K912="",G912=""),"",INDEX([1]Equations!U:U,MATCH(_xlfn.CONCAT(K912,L912,I912,G912),[1]Equations!O:O,0)))</f>
        <v>Non-Lead</v>
      </c>
      <c r="N912" s="63" t="str">
        <f t="shared" si="14"/>
        <v>Replacement Not Required</v>
      </c>
      <c r="O912" s="59" t="s">
        <v>57</v>
      </c>
      <c r="P912" s="64"/>
    </row>
    <row r="913" spans="1:16" ht="26.4" x14ac:dyDescent="0.3">
      <c r="A913" s="59" t="s">
        <v>955</v>
      </c>
      <c r="B913" s="60" t="s">
        <v>54</v>
      </c>
      <c r="C913" s="60" t="s">
        <v>46</v>
      </c>
      <c r="D913" s="60">
        <v>49426</v>
      </c>
      <c r="E913" s="61"/>
      <c r="F913" s="59" t="s">
        <v>55</v>
      </c>
      <c r="G913" s="59" t="s">
        <v>49</v>
      </c>
      <c r="H913" s="59" t="s">
        <v>55</v>
      </c>
      <c r="I913" s="59" t="s">
        <v>49</v>
      </c>
      <c r="J913" s="59" t="s">
        <v>55</v>
      </c>
      <c r="K913" s="59" t="s">
        <v>49</v>
      </c>
      <c r="L913" s="59" t="s">
        <v>56</v>
      </c>
      <c r="M913" s="62" t="str">
        <f>IF(OR(L913="",I913="",K913="",G913=""),"",INDEX([1]Equations!U:U,MATCH(_xlfn.CONCAT(K913,L913,I913,G913),[1]Equations!O:O,0)))</f>
        <v>Non-Lead</v>
      </c>
      <c r="N913" s="63" t="str">
        <f t="shared" si="14"/>
        <v>Replacement Not Required</v>
      </c>
      <c r="O913" s="59" t="s">
        <v>57</v>
      </c>
      <c r="P913" s="64"/>
    </row>
    <row r="914" spans="1:16" ht="26.4" x14ac:dyDescent="0.3">
      <c r="A914" s="59" t="s">
        <v>956</v>
      </c>
      <c r="B914" s="60" t="s">
        <v>54</v>
      </c>
      <c r="C914" s="60" t="s">
        <v>46</v>
      </c>
      <c r="D914" s="60">
        <v>49426</v>
      </c>
      <c r="E914" s="61"/>
      <c r="F914" s="59" t="s">
        <v>55</v>
      </c>
      <c r="G914" s="59" t="s">
        <v>49</v>
      </c>
      <c r="H914" s="59" t="s">
        <v>55</v>
      </c>
      <c r="I914" s="59" t="s">
        <v>49</v>
      </c>
      <c r="J914" s="59" t="s">
        <v>55</v>
      </c>
      <c r="K914" s="59" t="s">
        <v>49</v>
      </c>
      <c r="L914" s="59" t="s">
        <v>56</v>
      </c>
      <c r="M914" s="62" t="str">
        <f>IF(OR(L914="",I914="",K914="",G914=""),"",INDEX([1]Equations!U:U,MATCH(_xlfn.CONCAT(K914,L914,I914,G914),[1]Equations!O:O,0)))</f>
        <v>Non-Lead</v>
      </c>
      <c r="N914" s="63" t="str">
        <f t="shared" si="14"/>
        <v>Replacement Not Required</v>
      </c>
      <c r="O914" s="59" t="s">
        <v>57</v>
      </c>
      <c r="P914" s="64"/>
    </row>
    <row r="915" spans="1:16" ht="26.4" x14ac:dyDescent="0.3">
      <c r="A915" s="59" t="s">
        <v>957</v>
      </c>
      <c r="B915" s="60" t="s">
        <v>54</v>
      </c>
      <c r="C915" s="60" t="s">
        <v>46</v>
      </c>
      <c r="D915" s="60">
        <v>49426</v>
      </c>
      <c r="E915" s="61"/>
      <c r="F915" s="59" t="s">
        <v>55</v>
      </c>
      <c r="G915" s="59" t="s">
        <v>49</v>
      </c>
      <c r="H915" s="59" t="s">
        <v>55</v>
      </c>
      <c r="I915" s="59" t="s">
        <v>49</v>
      </c>
      <c r="J915" s="59" t="s">
        <v>55</v>
      </c>
      <c r="K915" s="59" t="s">
        <v>49</v>
      </c>
      <c r="L915" s="59" t="s">
        <v>56</v>
      </c>
      <c r="M915" s="62" t="str">
        <f>IF(OR(L915="",I915="",K915="",G915=""),"",INDEX([1]Equations!U:U,MATCH(_xlfn.CONCAT(K915,L915,I915,G915),[1]Equations!O:O,0)))</f>
        <v>Non-Lead</v>
      </c>
      <c r="N915" s="63" t="str">
        <f t="shared" si="14"/>
        <v>Replacement Not Required</v>
      </c>
      <c r="O915" s="59" t="s">
        <v>57</v>
      </c>
      <c r="P915" s="64"/>
    </row>
    <row r="916" spans="1:16" ht="26.4" x14ac:dyDescent="0.3">
      <c r="A916" s="59" t="s">
        <v>958</v>
      </c>
      <c r="B916" s="60" t="s">
        <v>54</v>
      </c>
      <c r="C916" s="60" t="s">
        <v>46</v>
      </c>
      <c r="D916" s="60">
        <v>49426</v>
      </c>
      <c r="E916" s="61"/>
      <c r="F916" s="59" t="s">
        <v>55</v>
      </c>
      <c r="G916" s="59" t="s">
        <v>49</v>
      </c>
      <c r="H916" s="59" t="s">
        <v>55</v>
      </c>
      <c r="I916" s="59" t="s">
        <v>49</v>
      </c>
      <c r="J916" s="59" t="s">
        <v>55</v>
      </c>
      <c r="K916" s="59" t="s">
        <v>49</v>
      </c>
      <c r="L916" s="59" t="s">
        <v>56</v>
      </c>
      <c r="M916" s="62" t="str">
        <f>IF(OR(L916="",I916="",K916="",G916=""),"",INDEX([1]Equations!U:U,MATCH(_xlfn.CONCAT(K916,L916,I916,G916),[1]Equations!O:O,0)))</f>
        <v>Non-Lead</v>
      </c>
      <c r="N916" s="63" t="str">
        <f t="shared" si="14"/>
        <v>Replacement Not Required</v>
      </c>
      <c r="O916" s="59" t="s">
        <v>57</v>
      </c>
      <c r="P916" s="64"/>
    </row>
    <row r="917" spans="1:16" ht="26.4" x14ac:dyDescent="0.3">
      <c r="A917" s="59" t="s">
        <v>959</v>
      </c>
      <c r="B917" s="60" t="s">
        <v>54</v>
      </c>
      <c r="C917" s="60" t="s">
        <v>46</v>
      </c>
      <c r="D917" s="60">
        <v>49426</v>
      </c>
      <c r="E917" s="61"/>
      <c r="F917" s="59" t="s">
        <v>55</v>
      </c>
      <c r="G917" s="59" t="s">
        <v>49</v>
      </c>
      <c r="H917" s="59" t="s">
        <v>55</v>
      </c>
      <c r="I917" s="59" t="s">
        <v>49</v>
      </c>
      <c r="J917" s="59" t="s">
        <v>55</v>
      </c>
      <c r="K917" s="59" t="s">
        <v>49</v>
      </c>
      <c r="L917" s="59" t="s">
        <v>56</v>
      </c>
      <c r="M917" s="62" t="str">
        <f>IF(OR(L917="",I917="",K917="",G917=""),"",INDEX([1]Equations!U:U,MATCH(_xlfn.CONCAT(K917,L917,I917,G917),[1]Equations!O:O,0)))</f>
        <v>Non-Lead</v>
      </c>
      <c r="N917" s="63" t="str">
        <f t="shared" si="14"/>
        <v>Replacement Not Required</v>
      </c>
      <c r="O917" s="59" t="s">
        <v>57</v>
      </c>
      <c r="P917" s="64"/>
    </row>
    <row r="918" spans="1:16" ht="26.4" x14ac:dyDescent="0.3">
      <c r="A918" s="59" t="s">
        <v>960</v>
      </c>
      <c r="B918" s="60" t="s">
        <v>54</v>
      </c>
      <c r="C918" s="60" t="s">
        <v>46</v>
      </c>
      <c r="D918" s="60">
        <v>49426</v>
      </c>
      <c r="E918" s="61"/>
      <c r="F918" s="59" t="s">
        <v>55</v>
      </c>
      <c r="G918" s="59" t="s">
        <v>49</v>
      </c>
      <c r="H918" s="59" t="s">
        <v>55</v>
      </c>
      <c r="I918" s="59" t="s">
        <v>49</v>
      </c>
      <c r="J918" s="59" t="s">
        <v>55</v>
      </c>
      <c r="K918" s="59" t="s">
        <v>49</v>
      </c>
      <c r="L918" s="59" t="s">
        <v>56</v>
      </c>
      <c r="M918" s="62" t="str">
        <f>IF(OR(L918="",I918="",K918="",G918=""),"",INDEX([1]Equations!U:U,MATCH(_xlfn.CONCAT(K918,L918,I918,G918),[1]Equations!O:O,0)))</f>
        <v>Non-Lead</v>
      </c>
      <c r="N918" s="63" t="str">
        <f t="shared" si="14"/>
        <v>Replacement Not Required</v>
      </c>
      <c r="O918" s="59" t="s">
        <v>57</v>
      </c>
      <c r="P918" s="64"/>
    </row>
    <row r="919" spans="1:16" ht="26.4" x14ac:dyDescent="0.3">
      <c r="A919" s="59" t="s">
        <v>961</v>
      </c>
      <c r="B919" s="60" t="s">
        <v>54</v>
      </c>
      <c r="C919" s="60" t="s">
        <v>46</v>
      </c>
      <c r="D919" s="60">
        <v>49426</v>
      </c>
      <c r="E919" s="61"/>
      <c r="F919" s="59" t="s">
        <v>55</v>
      </c>
      <c r="G919" s="59" t="s">
        <v>49</v>
      </c>
      <c r="H919" s="59" t="s">
        <v>55</v>
      </c>
      <c r="I919" s="59" t="s">
        <v>49</v>
      </c>
      <c r="J919" s="59" t="s">
        <v>55</v>
      </c>
      <c r="K919" s="59" t="s">
        <v>49</v>
      </c>
      <c r="L919" s="59" t="s">
        <v>56</v>
      </c>
      <c r="M919" s="62" t="str">
        <f>IF(OR(L919="",I919="",K919="",G919=""),"",INDEX([1]Equations!U:U,MATCH(_xlfn.CONCAT(K919,L919,I919,G919),[1]Equations!O:O,0)))</f>
        <v>Non-Lead</v>
      </c>
      <c r="N919" s="63" t="str">
        <f t="shared" si="14"/>
        <v>Replacement Not Required</v>
      </c>
      <c r="O919" s="59" t="s">
        <v>57</v>
      </c>
      <c r="P919" s="64"/>
    </row>
    <row r="920" spans="1:16" ht="26.4" x14ac:dyDescent="0.3">
      <c r="A920" s="59" t="s">
        <v>962</v>
      </c>
      <c r="B920" s="60" t="s">
        <v>54</v>
      </c>
      <c r="C920" s="60" t="s">
        <v>46</v>
      </c>
      <c r="D920" s="60">
        <v>49426</v>
      </c>
      <c r="E920" s="61"/>
      <c r="F920" s="59" t="s">
        <v>55</v>
      </c>
      <c r="G920" s="59" t="s">
        <v>49</v>
      </c>
      <c r="H920" s="59" t="s">
        <v>55</v>
      </c>
      <c r="I920" s="59" t="s">
        <v>49</v>
      </c>
      <c r="J920" s="59" t="s">
        <v>55</v>
      </c>
      <c r="K920" s="59" t="s">
        <v>49</v>
      </c>
      <c r="L920" s="59" t="s">
        <v>56</v>
      </c>
      <c r="M920" s="62" t="str">
        <f>IF(OR(L920="",I920="",K920="",G920=""),"",INDEX([1]Equations!U:U,MATCH(_xlfn.CONCAT(K920,L920,I920,G920),[1]Equations!O:O,0)))</f>
        <v>Non-Lead</v>
      </c>
      <c r="N920" s="63" t="str">
        <f t="shared" si="14"/>
        <v>Replacement Not Required</v>
      </c>
      <c r="O920" s="59" t="s">
        <v>57</v>
      </c>
      <c r="P920" s="64"/>
    </row>
    <row r="921" spans="1:16" ht="26.4" x14ac:dyDescent="0.3">
      <c r="A921" s="59" t="s">
        <v>963</v>
      </c>
      <c r="B921" s="60" t="s">
        <v>54</v>
      </c>
      <c r="C921" s="60" t="s">
        <v>46</v>
      </c>
      <c r="D921" s="60">
        <v>49426</v>
      </c>
      <c r="E921" s="61"/>
      <c r="F921" s="59" t="s">
        <v>55</v>
      </c>
      <c r="G921" s="59" t="s">
        <v>49</v>
      </c>
      <c r="H921" s="59" t="s">
        <v>55</v>
      </c>
      <c r="I921" s="59" t="s">
        <v>49</v>
      </c>
      <c r="J921" s="59" t="s">
        <v>55</v>
      </c>
      <c r="K921" s="59" t="s">
        <v>49</v>
      </c>
      <c r="L921" s="59" t="s">
        <v>56</v>
      </c>
      <c r="M921" s="62" t="str">
        <f>IF(OR(L921="",I921="",K921="",G921=""),"",INDEX([1]Equations!U:U,MATCH(_xlfn.CONCAT(K921,L921,I921,G921),[1]Equations!O:O,0)))</f>
        <v>Non-Lead</v>
      </c>
      <c r="N921" s="63" t="str">
        <f t="shared" si="14"/>
        <v>Replacement Not Required</v>
      </c>
      <c r="O921" s="59" t="s">
        <v>57</v>
      </c>
      <c r="P921" s="64"/>
    </row>
    <row r="922" spans="1:16" ht="26.4" x14ac:dyDescent="0.3">
      <c r="A922" s="59" t="s">
        <v>964</v>
      </c>
      <c r="B922" s="60" t="s">
        <v>54</v>
      </c>
      <c r="C922" s="60" t="s">
        <v>46</v>
      </c>
      <c r="D922" s="60">
        <v>49426</v>
      </c>
      <c r="E922" s="61"/>
      <c r="F922" s="59" t="s">
        <v>55</v>
      </c>
      <c r="G922" s="59" t="s">
        <v>49</v>
      </c>
      <c r="H922" s="59" t="s">
        <v>55</v>
      </c>
      <c r="I922" s="59" t="s">
        <v>49</v>
      </c>
      <c r="J922" s="59" t="s">
        <v>55</v>
      </c>
      <c r="K922" s="59" t="s">
        <v>49</v>
      </c>
      <c r="L922" s="59" t="s">
        <v>56</v>
      </c>
      <c r="M922" s="62" t="str">
        <f>IF(OR(L922="",I922="",K922="",G922=""),"",INDEX([1]Equations!U:U,MATCH(_xlfn.CONCAT(K922,L922,I922,G922),[1]Equations!O:O,0)))</f>
        <v>Non-Lead</v>
      </c>
      <c r="N922" s="63" t="str">
        <f t="shared" si="14"/>
        <v>Replacement Not Required</v>
      </c>
      <c r="O922" s="59" t="s">
        <v>57</v>
      </c>
      <c r="P922" s="64"/>
    </row>
    <row r="923" spans="1:16" ht="26.4" x14ac:dyDescent="0.3">
      <c r="A923" s="59" t="s">
        <v>965</v>
      </c>
      <c r="B923" s="60" t="s">
        <v>54</v>
      </c>
      <c r="C923" s="60" t="s">
        <v>46</v>
      </c>
      <c r="D923" s="60">
        <v>49426</v>
      </c>
      <c r="E923" s="61"/>
      <c r="F923" s="59" t="s">
        <v>55</v>
      </c>
      <c r="G923" s="59" t="s">
        <v>49</v>
      </c>
      <c r="H923" s="59" t="s">
        <v>55</v>
      </c>
      <c r="I923" s="59" t="s">
        <v>49</v>
      </c>
      <c r="J923" s="59" t="s">
        <v>55</v>
      </c>
      <c r="K923" s="59" t="s">
        <v>49</v>
      </c>
      <c r="L923" s="59" t="s">
        <v>56</v>
      </c>
      <c r="M923" s="62" t="str">
        <f>IF(OR(L923="",I923="",K923="",G923=""),"",INDEX([1]Equations!U:U,MATCH(_xlfn.CONCAT(K923,L923,I923,G923),[1]Equations!O:O,0)))</f>
        <v>Non-Lead</v>
      </c>
      <c r="N923" s="63" t="str">
        <f t="shared" si="14"/>
        <v>Replacement Not Required</v>
      </c>
      <c r="O923" s="59" t="s">
        <v>57</v>
      </c>
      <c r="P923" s="64"/>
    </row>
    <row r="924" spans="1:16" ht="26.4" x14ac:dyDescent="0.3">
      <c r="A924" s="59" t="s">
        <v>966</v>
      </c>
      <c r="B924" s="60" t="s">
        <v>54</v>
      </c>
      <c r="C924" s="60" t="s">
        <v>46</v>
      </c>
      <c r="D924" s="60">
        <v>49426</v>
      </c>
      <c r="E924" s="61"/>
      <c r="F924" s="59" t="s">
        <v>55</v>
      </c>
      <c r="G924" s="59" t="s">
        <v>49</v>
      </c>
      <c r="H924" s="59" t="s">
        <v>55</v>
      </c>
      <c r="I924" s="59" t="s">
        <v>49</v>
      </c>
      <c r="J924" s="59" t="s">
        <v>55</v>
      </c>
      <c r="K924" s="59" t="s">
        <v>49</v>
      </c>
      <c r="L924" s="59" t="s">
        <v>56</v>
      </c>
      <c r="M924" s="62" t="str">
        <f>IF(OR(L924="",I924="",K924="",G924=""),"",INDEX([1]Equations!U:U,MATCH(_xlfn.CONCAT(K924,L924,I924,G924),[1]Equations!O:O,0)))</f>
        <v>Non-Lead</v>
      </c>
      <c r="N924" s="63" t="str">
        <f t="shared" si="14"/>
        <v>Replacement Not Required</v>
      </c>
      <c r="O924" s="59" t="s">
        <v>57</v>
      </c>
      <c r="P924" s="64"/>
    </row>
    <row r="925" spans="1:16" ht="26.4" x14ac:dyDescent="0.3">
      <c r="A925" s="59" t="s">
        <v>967</v>
      </c>
      <c r="B925" s="60" t="s">
        <v>54</v>
      </c>
      <c r="C925" s="60" t="s">
        <v>46</v>
      </c>
      <c r="D925" s="60">
        <v>49426</v>
      </c>
      <c r="E925" s="61"/>
      <c r="F925" s="59" t="s">
        <v>55</v>
      </c>
      <c r="G925" s="59" t="s">
        <v>49</v>
      </c>
      <c r="H925" s="59" t="s">
        <v>55</v>
      </c>
      <c r="I925" s="59" t="s">
        <v>49</v>
      </c>
      <c r="J925" s="59" t="s">
        <v>55</v>
      </c>
      <c r="K925" s="59" t="s">
        <v>49</v>
      </c>
      <c r="L925" s="59" t="s">
        <v>56</v>
      </c>
      <c r="M925" s="62" t="str">
        <f>IF(OR(L925="",I925="",K925="",G925=""),"",INDEX([1]Equations!U:U,MATCH(_xlfn.CONCAT(K925,L925,I925,G925),[1]Equations!O:O,0)))</f>
        <v>Non-Lead</v>
      </c>
      <c r="N925" s="63" t="str">
        <f t="shared" si="14"/>
        <v>Replacement Not Required</v>
      </c>
      <c r="O925" s="59" t="s">
        <v>57</v>
      </c>
      <c r="P925" s="64"/>
    </row>
    <row r="926" spans="1:16" ht="26.4" x14ac:dyDescent="0.3">
      <c r="A926" s="59" t="s">
        <v>968</v>
      </c>
      <c r="B926" s="60" t="s">
        <v>54</v>
      </c>
      <c r="C926" s="60" t="s">
        <v>46</v>
      </c>
      <c r="D926" s="60">
        <v>49426</v>
      </c>
      <c r="E926" s="61"/>
      <c r="F926" s="59" t="s">
        <v>55</v>
      </c>
      <c r="G926" s="59" t="s">
        <v>49</v>
      </c>
      <c r="H926" s="59" t="s">
        <v>55</v>
      </c>
      <c r="I926" s="59" t="s">
        <v>49</v>
      </c>
      <c r="J926" s="59" t="s">
        <v>55</v>
      </c>
      <c r="K926" s="59" t="s">
        <v>49</v>
      </c>
      <c r="L926" s="59" t="s">
        <v>56</v>
      </c>
      <c r="M926" s="62" t="str">
        <f>IF(OR(L926="",I926="",K926="",G926=""),"",INDEX([1]Equations!U:U,MATCH(_xlfn.CONCAT(K926,L926,I926,G926),[1]Equations!O:O,0)))</f>
        <v>Non-Lead</v>
      </c>
      <c r="N926" s="63" t="str">
        <f t="shared" si="14"/>
        <v>Replacement Not Required</v>
      </c>
      <c r="O926" s="59" t="s">
        <v>57</v>
      </c>
      <c r="P926" s="64"/>
    </row>
    <row r="927" spans="1:16" ht="26.4" x14ac:dyDescent="0.3">
      <c r="A927" s="59" t="s">
        <v>969</v>
      </c>
      <c r="B927" s="60" t="s">
        <v>54</v>
      </c>
      <c r="C927" s="60" t="s">
        <v>46</v>
      </c>
      <c r="D927" s="60">
        <v>49426</v>
      </c>
      <c r="E927" s="61"/>
      <c r="F927" s="59" t="s">
        <v>55</v>
      </c>
      <c r="G927" s="59" t="s">
        <v>49</v>
      </c>
      <c r="H927" s="59" t="s">
        <v>55</v>
      </c>
      <c r="I927" s="59" t="s">
        <v>49</v>
      </c>
      <c r="J927" s="59" t="s">
        <v>55</v>
      </c>
      <c r="K927" s="59" t="s">
        <v>49</v>
      </c>
      <c r="L927" s="59" t="s">
        <v>56</v>
      </c>
      <c r="M927" s="62" t="str">
        <f>IF(OR(L927="",I927="",K927="",G927=""),"",INDEX([1]Equations!U:U,MATCH(_xlfn.CONCAT(K927,L927,I927,G927),[1]Equations!O:O,0)))</f>
        <v>Non-Lead</v>
      </c>
      <c r="N927" s="63" t="str">
        <f t="shared" si="14"/>
        <v>Replacement Not Required</v>
      </c>
      <c r="O927" s="59" t="s">
        <v>57</v>
      </c>
      <c r="P927" s="64"/>
    </row>
    <row r="928" spans="1:16" x14ac:dyDescent="0.3">
      <c r="A928" s="59" t="s">
        <v>970</v>
      </c>
      <c r="B928" s="60" t="s">
        <v>54</v>
      </c>
      <c r="C928" s="60" t="s">
        <v>46</v>
      </c>
      <c r="D928" s="60">
        <v>49426</v>
      </c>
      <c r="E928" s="61"/>
      <c r="F928" s="59" t="s">
        <v>55</v>
      </c>
      <c r="G928" s="59" t="s">
        <v>49</v>
      </c>
      <c r="H928" s="59" t="s">
        <v>55</v>
      </c>
      <c r="I928" s="59" t="s">
        <v>49</v>
      </c>
      <c r="J928" s="59" t="s">
        <v>55</v>
      </c>
      <c r="K928" s="59" t="s">
        <v>60</v>
      </c>
      <c r="L928" s="59" t="s">
        <v>56</v>
      </c>
      <c r="M928" s="62" t="e">
        <f>IF(OR(L928="",I928="",K928="",G928=""),"",INDEX([1]Equations!U:U,MATCH(_xlfn.CONCAT(K928,L928,I928,G928),[1]Equations!O:O,0)))</f>
        <v>#N/A</v>
      </c>
      <c r="N928" s="63" t="e">
        <f t="shared" si="14"/>
        <v>#N/A</v>
      </c>
      <c r="O928" s="59" t="s">
        <v>57</v>
      </c>
      <c r="P928" s="64"/>
    </row>
    <row r="929" spans="1:16" ht="26.4" x14ac:dyDescent="0.3">
      <c r="A929" s="59" t="s">
        <v>971</v>
      </c>
      <c r="B929" s="60" t="s">
        <v>54</v>
      </c>
      <c r="C929" s="60" t="s">
        <v>46</v>
      </c>
      <c r="D929" s="60">
        <v>49426</v>
      </c>
      <c r="E929" s="61"/>
      <c r="F929" s="59" t="s">
        <v>55</v>
      </c>
      <c r="G929" s="59" t="s">
        <v>49</v>
      </c>
      <c r="H929" s="59" t="s">
        <v>55</v>
      </c>
      <c r="I929" s="59" t="s">
        <v>49</v>
      </c>
      <c r="J929" s="59" t="s">
        <v>55</v>
      </c>
      <c r="K929" s="59" t="s">
        <v>49</v>
      </c>
      <c r="L929" s="59" t="s">
        <v>56</v>
      </c>
      <c r="M929" s="62" t="str">
        <f>IF(OR(L929="",I929="",K929="",G929=""),"",INDEX([1]Equations!U:U,MATCH(_xlfn.CONCAT(K929,L929,I929,G929),[1]Equations!O:O,0)))</f>
        <v>Non-Lead</v>
      </c>
      <c r="N929" s="63" t="str">
        <f t="shared" si="14"/>
        <v>Replacement Not Required</v>
      </c>
      <c r="O929" s="59" t="s">
        <v>57</v>
      </c>
      <c r="P929" s="64"/>
    </row>
    <row r="930" spans="1:16" ht="26.4" x14ac:dyDescent="0.3">
      <c r="A930" s="59" t="s">
        <v>972</v>
      </c>
      <c r="B930" s="60" t="s">
        <v>54</v>
      </c>
      <c r="C930" s="60" t="s">
        <v>46</v>
      </c>
      <c r="D930" s="60">
        <v>49426</v>
      </c>
      <c r="E930" s="61"/>
      <c r="F930" s="59" t="s">
        <v>55</v>
      </c>
      <c r="G930" s="59" t="s">
        <v>49</v>
      </c>
      <c r="H930" s="59" t="s">
        <v>55</v>
      </c>
      <c r="I930" s="59" t="s">
        <v>49</v>
      </c>
      <c r="J930" s="59" t="s">
        <v>55</v>
      </c>
      <c r="K930" s="59" t="s">
        <v>49</v>
      </c>
      <c r="L930" s="59" t="s">
        <v>56</v>
      </c>
      <c r="M930" s="62" t="str">
        <f>IF(OR(L930="",I930="",K930="",G930=""),"",INDEX([1]Equations!U:U,MATCH(_xlfn.CONCAT(K930,L930,I930,G930),[1]Equations!O:O,0)))</f>
        <v>Non-Lead</v>
      </c>
      <c r="N930" s="63" t="str">
        <f t="shared" si="14"/>
        <v>Replacement Not Required</v>
      </c>
      <c r="O930" s="59" t="s">
        <v>57</v>
      </c>
      <c r="P930" s="64"/>
    </row>
    <row r="931" spans="1:16" ht="26.4" x14ac:dyDescent="0.3">
      <c r="A931" s="59" t="s">
        <v>973</v>
      </c>
      <c r="B931" s="60" t="s">
        <v>54</v>
      </c>
      <c r="C931" s="60" t="s">
        <v>46</v>
      </c>
      <c r="D931" s="60">
        <v>49426</v>
      </c>
      <c r="E931" s="61"/>
      <c r="F931" s="59" t="s">
        <v>55</v>
      </c>
      <c r="G931" s="59" t="s">
        <v>49</v>
      </c>
      <c r="H931" s="59" t="s">
        <v>55</v>
      </c>
      <c r="I931" s="59" t="s">
        <v>49</v>
      </c>
      <c r="J931" s="59" t="s">
        <v>55</v>
      </c>
      <c r="K931" s="59" t="s">
        <v>49</v>
      </c>
      <c r="L931" s="59" t="s">
        <v>56</v>
      </c>
      <c r="M931" s="62" t="str">
        <f>IF(OR(L931="",I931="",K931="",G931=""),"",INDEX([1]Equations!U:U,MATCH(_xlfn.CONCAT(K931,L931,I931,G931),[1]Equations!O:O,0)))</f>
        <v>Non-Lead</v>
      </c>
      <c r="N931" s="63" t="str">
        <f t="shared" si="14"/>
        <v>Replacement Not Required</v>
      </c>
      <c r="O931" s="59" t="s">
        <v>57</v>
      </c>
      <c r="P931" s="64"/>
    </row>
    <row r="932" spans="1:16" ht="26.4" x14ac:dyDescent="0.3">
      <c r="A932" s="59" t="s">
        <v>974</v>
      </c>
      <c r="B932" s="60" t="s">
        <v>54</v>
      </c>
      <c r="C932" s="60" t="s">
        <v>46</v>
      </c>
      <c r="D932" s="60">
        <v>49426</v>
      </c>
      <c r="E932" s="61"/>
      <c r="F932" s="59" t="s">
        <v>55</v>
      </c>
      <c r="G932" s="59" t="s">
        <v>49</v>
      </c>
      <c r="H932" s="59" t="s">
        <v>55</v>
      </c>
      <c r="I932" s="59" t="s">
        <v>49</v>
      </c>
      <c r="J932" s="59" t="s">
        <v>55</v>
      </c>
      <c r="K932" s="59" t="s">
        <v>49</v>
      </c>
      <c r="L932" s="59" t="s">
        <v>56</v>
      </c>
      <c r="M932" s="62" t="str">
        <f>IF(OR(L932="",I932="",K932="",G932=""),"",INDEX([1]Equations!U:U,MATCH(_xlfn.CONCAT(K932,L932,I932,G932),[1]Equations!O:O,0)))</f>
        <v>Non-Lead</v>
      </c>
      <c r="N932" s="63" t="str">
        <f t="shared" si="14"/>
        <v>Replacement Not Required</v>
      </c>
      <c r="O932" s="59" t="s">
        <v>57</v>
      </c>
      <c r="P932" s="64"/>
    </row>
    <row r="933" spans="1:16" ht="26.4" x14ac:dyDescent="0.3">
      <c r="A933" s="59" t="s">
        <v>975</v>
      </c>
      <c r="B933" s="60" t="s">
        <v>54</v>
      </c>
      <c r="C933" s="60" t="s">
        <v>46</v>
      </c>
      <c r="D933" s="60">
        <v>49426</v>
      </c>
      <c r="E933" s="61"/>
      <c r="F933" s="59" t="s">
        <v>55</v>
      </c>
      <c r="G933" s="59" t="s">
        <v>49</v>
      </c>
      <c r="H933" s="59" t="s">
        <v>55</v>
      </c>
      <c r="I933" s="59" t="s">
        <v>49</v>
      </c>
      <c r="J933" s="59" t="s">
        <v>55</v>
      </c>
      <c r="K933" s="59" t="s">
        <v>49</v>
      </c>
      <c r="L933" s="59" t="s">
        <v>56</v>
      </c>
      <c r="M933" s="62" t="str">
        <f>IF(OR(L933="",I933="",K933="",G933=""),"",INDEX([1]Equations!U:U,MATCH(_xlfn.CONCAT(K933,L933,I933,G933),[1]Equations!O:O,0)))</f>
        <v>Non-Lead</v>
      </c>
      <c r="N933" s="63" t="str">
        <f t="shared" si="14"/>
        <v>Replacement Not Required</v>
      </c>
      <c r="O933" s="59" t="s">
        <v>57</v>
      </c>
      <c r="P933" s="64"/>
    </row>
    <row r="934" spans="1:16" ht="26.4" x14ac:dyDescent="0.3">
      <c r="A934" s="59" t="s">
        <v>976</v>
      </c>
      <c r="B934" s="60" t="s">
        <v>54</v>
      </c>
      <c r="C934" s="60" t="s">
        <v>46</v>
      </c>
      <c r="D934" s="60">
        <v>49426</v>
      </c>
      <c r="E934" s="61"/>
      <c r="F934" s="59" t="s">
        <v>55</v>
      </c>
      <c r="G934" s="59" t="s">
        <v>49</v>
      </c>
      <c r="H934" s="59" t="s">
        <v>55</v>
      </c>
      <c r="I934" s="59" t="s">
        <v>49</v>
      </c>
      <c r="J934" s="59" t="s">
        <v>55</v>
      </c>
      <c r="K934" s="59" t="s">
        <v>49</v>
      </c>
      <c r="L934" s="59" t="s">
        <v>56</v>
      </c>
      <c r="M934" s="62" t="str">
        <f>IF(OR(L934="",I934="",K934="",G934=""),"",INDEX([1]Equations!U:U,MATCH(_xlfn.CONCAT(K934,L934,I934,G934),[1]Equations!O:O,0)))</f>
        <v>Non-Lead</v>
      </c>
      <c r="N934" s="63" t="str">
        <f t="shared" si="14"/>
        <v>Replacement Not Required</v>
      </c>
      <c r="O934" s="59" t="s">
        <v>57</v>
      </c>
      <c r="P934" s="64"/>
    </row>
    <row r="935" spans="1:16" ht="26.4" x14ac:dyDescent="0.3">
      <c r="A935" s="59" t="s">
        <v>977</v>
      </c>
      <c r="B935" s="60" t="s">
        <v>54</v>
      </c>
      <c r="C935" s="60" t="s">
        <v>46</v>
      </c>
      <c r="D935" s="60">
        <v>49426</v>
      </c>
      <c r="E935" s="61"/>
      <c r="F935" s="59" t="s">
        <v>55</v>
      </c>
      <c r="G935" s="59" t="s">
        <v>49</v>
      </c>
      <c r="H935" s="59" t="s">
        <v>55</v>
      </c>
      <c r="I935" s="59" t="s">
        <v>49</v>
      </c>
      <c r="J935" s="59" t="s">
        <v>55</v>
      </c>
      <c r="K935" s="59" t="s">
        <v>49</v>
      </c>
      <c r="L935" s="59" t="s">
        <v>56</v>
      </c>
      <c r="M935" s="62" t="str">
        <f>IF(OR(L935="",I935="",K935="",G935=""),"",INDEX([1]Equations!U:U,MATCH(_xlfn.CONCAT(K935,L935,I935,G935),[1]Equations!O:O,0)))</f>
        <v>Non-Lead</v>
      </c>
      <c r="N935" s="63" t="str">
        <f t="shared" si="14"/>
        <v>Replacement Not Required</v>
      </c>
      <c r="O935" s="59" t="s">
        <v>57</v>
      </c>
      <c r="P935" s="64"/>
    </row>
    <row r="936" spans="1:16" ht="26.4" x14ac:dyDescent="0.3">
      <c r="A936" s="59" t="s">
        <v>978</v>
      </c>
      <c r="B936" s="60" t="s">
        <v>54</v>
      </c>
      <c r="C936" s="60" t="s">
        <v>46</v>
      </c>
      <c r="D936" s="60">
        <v>49426</v>
      </c>
      <c r="E936" s="61"/>
      <c r="F936" s="59" t="s">
        <v>55</v>
      </c>
      <c r="G936" s="59" t="s">
        <v>49</v>
      </c>
      <c r="H936" s="59" t="s">
        <v>55</v>
      </c>
      <c r="I936" s="59" t="s">
        <v>49</v>
      </c>
      <c r="J936" s="59" t="s">
        <v>55</v>
      </c>
      <c r="K936" s="59" t="s">
        <v>49</v>
      </c>
      <c r="L936" s="59" t="s">
        <v>56</v>
      </c>
      <c r="M936" s="62" t="str">
        <f>IF(OR(L936="",I936="",K936="",G936=""),"",INDEX([1]Equations!U:U,MATCH(_xlfn.CONCAT(K936,L936,I936,G936),[1]Equations!O:O,0)))</f>
        <v>Non-Lead</v>
      </c>
      <c r="N936" s="63" t="str">
        <f t="shared" si="14"/>
        <v>Replacement Not Required</v>
      </c>
      <c r="O936" s="59" t="s">
        <v>57</v>
      </c>
      <c r="P936" s="64"/>
    </row>
    <row r="937" spans="1:16" ht="26.4" x14ac:dyDescent="0.3">
      <c r="A937" s="59" t="s">
        <v>979</v>
      </c>
      <c r="B937" s="60" t="s">
        <v>54</v>
      </c>
      <c r="C937" s="60" t="s">
        <v>46</v>
      </c>
      <c r="D937" s="60">
        <v>49426</v>
      </c>
      <c r="E937" s="61"/>
      <c r="F937" s="59" t="s">
        <v>55</v>
      </c>
      <c r="G937" s="59" t="s">
        <v>49</v>
      </c>
      <c r="H937" s="59" t="s">
        <v>55</v>
      </c>
      <c r="I937" s="59" t="s">
        <v>49</v>
      </c>
      <c r="J937" s="59" t="s">
        <v>55</v>
      </c>
      <c r="K937" s="59" t="s">
        <v>49</v>
      </c>
      <c r="L937" s="59" t="s">
        <v>56</v>
      </c>
      <c r="M937" s="62" t="str">
        <f>IF(OR(L937="",I937="",K937="",G937=""),"",INDEX([1]Equations!U:U,MATCH(_xlfn.CONCAT(K937,L937,I937,G937),[1]Equations!O:O,0)))</f>
        <v>Non-Lead</v>
      </c>
      <c r="N937" s="63" t="str">
        <f t="shared" si="14"/>
        <v>Replacement Not Required</v>
      </c>
      <c r="O937" s="59" t="s">
        <v>57</v>
      </c>
      <c r="P937" s="64"/>
    </row>
    <row r="938" spans="1:16" ht="26.4" x14ac:dyDescent="0.3">
      <c r="A938" s="59" t="s">
        <v>980</v>
      </c>
      <c r="B938" s="60" t="s">
        <v>54</v>
      </c>
      <c r="C938" s="60" t="s">
        <v>46</v>
      </c>
      <c r="D938" s="60">
        <v>49426</v>
      </c>
      <c r="E938" s="61"/>
      <c r="F938" s="59" t="s">
        <v>55</v>
      </c>
      <c r="G938" s="59" t="s">
        <v>49</v>
      </c>
      <c r="H938" s="59" t="s">
        <v>55</v>
      </c>
      <c r="I938" s="59" t="s">
        <v>49</v>
      </c>
      <c r="J938" s="59" t="s">
        <v>55</v>
      </c>
      <c r="K938" s="59" t="s">
        <v>49</v>
      </c>
      <c r="L938" s="59" t="s">
        <v>56</v>
      </c>
      <c r="M938" s="62" t="str">
        <f>IF(OR(L938="",I938="",K938="",G938=""),"",INDEX([1]Equations!U:U,MATCH(_xlfn.CONCAT(K938,L938,I938,G938),[1]Equations!O:O,0)))</f>
        <v>Non-Lead</v>
      </c>
      <c r="N938" s="63" t="str">
        <f t="shared" si="14"/>
        <v>Replacement Not Required</v>
      </c>
      <c r="O938" s="59" t="s">
        <v>57</v>
      </c>
      <c r="P938" s="64"/>
    </row>
    <row r="939" spans="1:16" ht="26.4" x14ac:dyDescent="0.3">
      <c r="A939" s="59" t="s">
        <v>981</v>
      </c>
      <c r="B939" s="60" t="s">
        <v>54</v>
      </c>
      <c r="C939" s="60" t="s">
        <v>46</v>
      </c>
      <c r="D939" s="60">
        <v>49426</v>
      </c>
      <c r="E939" s="61"/>
      <c r="F939" s="59" t="s">
        <v>55</v>
      </c>
      <c r="G939" s="59" t="s">
        <v>49</v>
      </c>
      <c r="H939" s="59" t="s">
        <v>55</v>
      </c>
      <c r="I939" s="59" t="s">
        <v>49</v>
      </c>
      <c r="J939" s="59" t="s">
        <v>55</v>
      </c>
      <c r="K939" s="59" t="s">
        <v>49</v>
      </c>
      <c r="L939" s="59" t="s">
        <v>56</v>
      </c>
      <c r="M939" s="62" t="str">
        <f>IF(OR(L939="",I939="",K939="",G939=""),"",INDEX([1]Equations!U:U,MATCH(_xlfn.CONCAT(K939,L939,I939,G939),[1]Equations!O:O,0)))</f>
        <v>Non-Lead</v>
      </c>
      <c r="N939" s="63" t="str">
        <f t="shared" si="14"/>
        <v>Replacement Not Required</v>
      </c>
      <c r="O939" s="59" t="s">
        <v>57</v>
      </c>
      <c r="P939" s="64"/>
    </row>
    <row r="940" spans="1:16" ht="26.4" x14ac:dyDescent="0.3">
      <c r="A940" s="59" t="s">
        <v>982</v>
      </c>
      <c r="B940" s="60" t="s">
        <v>54</v>
      </c>
      <c r="C940" s="60" t="s">
        <v>46</v>
      </c>
      <c r="D940" s="60">
        <v>49426</v>
      </c>
      <c r="E940" s="61"/>
      <c r="F940" s="59" t="s">
        <v>55</v>
      </c>
      <c r="G940" s="59" t="s">
        <v>49</v>
      </c>
      <c r="H940" s="59" t="s">
        <v>55</v>
      </c>
      <c r="I940" s="59" t="s">
        <v>49</v>
      </c>
      <c r="J940" s="59" t="s">
        <v>55</v>
      </c>
      <c r="K940" s="59" t="s">
        <v>49</v>
      </c>
      <c r="L940" s="59" t="s">
        <v>56</v>
      </c>
      <c r="M940" s="62" t="str">
        <f>IF(OR(L940="",I940="",K940="",G940=""),"",INDEX([1]Equations!U:U,MATCH(_xlfn.CONCAT(K940,L940,I940,G940),[1]Equations!O:O,0)))</f>
        <v>Non-Lead</v>
      </c>
      <c r="N940" s="63" t="str">
        <f t="shared" si="14"/>
        <v>Replacement Not Required</v>
      </c>
      <c r="O940" s="59" t="s">
        <v>57</v>
      </c>
      <c r="P940" s="64"/>
    </row>
    <row r="941" spans="1:16" ht="26.4" x14ac:dyDescent="0.3">
      <c r="A941" s="59" t="s">
        <v>983</v>
      </c>
      <c r="B941" s="60" t="s">
        <v>54</v>
      </c>
      <c r="C941" s="60" t="s">
        <v>46</v>
      </c>
      <c r="D941" s="60">
        <v>49426</v>
      </c>
      <c r="E941" s="61"/>
      <c r="F941" s="59" t="s">
        <v>55</v>
      </c>
      <c r="G941" s="59" t="s">
        <v>49</v>
      </c>
      <c r="H941" s="59" t="s">
        <v>55</v>
      </c>
      <c r="I941" s="59" t="s">
        <v>49</v>
      </c>
      <c r="J941" s="59" t="s">
        <v>55</v>
      </c>
      <c r="K941" s="59" t="s">
        <v>49</v>
      </c>
      <c r="L941" s="59" t="s">
        <v>56</v>
      </c>
      <c r="M941" s="62" t="str">
        <f>IF(OR(L941="",I941="",K941="",G941=""),"",INDEX([1]Equations!U:U,MATCH(_xlfn.CONCAT(K941,L941,I941,G941),[1]Equations!O:O,0)))</f>
        <v>Non-Lead</v>
      </c>
      <c r="N941" s="63" t="str">
        <f t="shared" si="14"/>
        <v>Replacement Not Required</v>
      </c>
      <c r="O941" s="59" t="s">
        <v>57</v>
      </c>
      <c r="P941" s="64"/>
    </row>
    <row r="942" spans="1:16" x14ac:dyDescent="0.3">
      <c r="A942" s="59" t="s">
        <v>984</v>
      </c>
      <c r="B942" s="60" t="s">
        <v>54</v>
      </c>
      <c r="C942" s="60" t="s">
        <v>46</v>
      </c>
      <c r="D942" s="60">
        <v>49426</v>
      </c>
      <c r="E942" s="61"/>
      <c r="F942" s="59" t="s">
        <v>55</v>
      </c>
      <c r="G942" s="59" t="s">
        <v>49</v>
      </c>
      <c r="H942" s="59" t="s">
        <v>55</v>
      </c>
      <c r="I942" s="59" t="s">
        <v>49</v>
      </c>
      <c r="J942" s="59" t="s">
        <v>55</v>
      </c>
      <c r="K942" s="59" t="s">
        <v>60</v>
      </c>
      <c r="L942" s="59" t="s">
        <v>56</v>
      </c>
      <c r="M942" s="62" t="e">
        <f>IF(OR(L942="",I942="",K942="",G942=""),"",INDEX([1]Equations!U:U,MATCH(_xlfn.CONCAT(K942,L942,I942,G942),[1]Equations!O:O,0)))</f>
        <v>#N/A</v>
      </c>
      <c r="N942" s="63" t="e">
        <f t="shared" si="14"/>
        <v>#N/A</v>
      </c>
      <c r="O942" s="59" t="s">
        <v>57</v>
      </c>
      <c r="P942" s="64"/>
    </row>
    <row r="943" spans="1:16" ht="26.4" x14ac:dyDescent="0.3">
      <c r="A943" s="59" t="s">
        <v>985</v>
      </c>
      <c r="B943" s="60" t="s">
        <v>54</v>
      </c>
      <c r="C943" s="60" t="s">
        <v>46</v>
      </c>
      <c r="D943" s="60">
        <v>49426</v>
      </c>
      <c r="E943" s="61"/>
      <c r="F943" s="59" t="s">
        <v>55</v>
      </c>
      <c r="G943" s="59" t="s">
        <v>49</v>
      </c>
      <c r="H943" s="59" t="s">
        <v>55</v>
      </c>
      <c r="I943" s="59" t="s">
        <v>49</v>
      </c>
      <c r="J943" s="59" t="s">
        <v>55</v>
      </c>
      <c r="K943" s="59" t="s">
        <v>49</v>
      </c>
      <c r="L943" s="59" t="s">
        <v>56</v>
      </c>
      <c r="M943" s="62" t="str">
        <f>IF(OR(L943="",I943="",K943="",G943=""),"",INDEX([1]Equations!U:U,MATCH(_xlfn.CONCAT(K943,L943,I943,G943),[1]Equations!O:O,0)))</f>
        <v>Non-Lead</v>
      </c>
      <c r="N943" s="63" t="str">
        <f t="shared" si="14"/>
        <v>Replacement Not Required</v>
      </c>
      <c r="O943" s="59" t="s">
        <v>57</v>
      </c>
      <c r="P943" s="64"/>
    </row>
    <row r="944" spans="1:16" ht="26.4" x14ac:dyDescent="0.3">
      <c r="A944" s="59" t="s">
        <v>986</v>
      </c>
      <c r="B944" s="60" t="s">
        <v>54</v>
      </c>
      <c r="C944" s="60" t="s">
        <v>46</v>
      </c>
      <c r="D944" s="60">
        <v>49426</v>
      </c>
      <c r="E944" s="61"/>
      <c r="F944" s="59" t="s">
        <v>55</v>
      </c>
      <c r="G944" s="59" t="s">
        <v>49</v>
      </c>
      <c r="H944" s="59" t="s">
        <v>55</v>
      </c>
      <c r="I944" s="59" t="s">
        <v>49</v>
      </c>
      <c r="J944" s="59" t="s">
        <v>55</v>
      </c>
      <c r="K944" s="59" t="s">
        <v>49</v>
      </c>
      <c r="L944" s="59" t="s">
        <v>56</v>
      </c>
      <c r="M944" s="62" t="str">
        <f>IF(OR(L944="",I944="",K944="",G944=""),"",INDEX([1]Equations!U:U,MATCH(_xlfn.CONCAT(K944,L944,I944,G944),[1]Equations!O:O,0)))</f>
        <v>Non-Lead</v>
      </c>
      <c r="N944" s="63" t="str">
        <f t="shared" si="14"/>
        <v>Replacement Not Required</v>
      </c>
      <c r="O944" s="59" t="s">
        <v>57</v>
      </c>
      <c r="P944" s="64"/>
    </row>
    <row r="945" spans="1:16" ht="26.4" x14ac:dyDescent="0.3">
      <c r="A945" s="59" t="s">
        <v>987</v>
      </c>
      <c r="B945" s="60" t="s">
        <v>54</v>
      </c>
      <c r="C945" s="60" t="s">
        <v>46</v>
      </c>
      <c r="D945" s="60">
        <v>49426</v>
      </c>
      <c r="E945" s="61"/>
      <c r="F945" s="59" t="s">
        <v>55</v>
      </c>
      <c r="G945" s="59" t="s">
        <v>49</v>
      </c>
      <c r="H945" s="59" t="s">
        <v>55</v>
      </c>
      <c r="I945" s="59" t="s">
        <v>49</v>
      </c>
      <c r="J945" s="59" t="s">
        <v>55</v>
      </c>
      <c r="K945" s="59" t="s">
        <v>49</v>
      </c>
      <c r="L945" s="59" t="s">
        <v>56</v>
      </c>
      <c r="M945" s="62" t="str">
        <f>IF(OR(L945="",I945="",K945="",G945=""),"",INDEX([1]Equations!U:U,MATCH(_xlfn.CONCAT(K945,L945,I945,G945),[1]Equations!O:O,0)))</f>
        <v>Non-Lead</v>
      </c>
      <c r="N945" s="63" t="str">
        <f t="shared" si="14"/>
        <v>Replacement Not Required</v>
      </c>
      <c r="O945" s="59" t="s">
        <v>57</v>
      </c>
      <c r="P945" s="64"/>
    </row>
    <row r="946" spans="1:16" ht="26.4" x14ac:dyDescent="0.3">
      <c r="A946" s="59" t="s">
        <v>988</v>
      </c>
      <c r="B946" s="60" t="s">
        <v>54</v>
      </c>
      <c r="C946" s="60" t="s">
        <v>46</v>
      </c>
      <c r="D946" s="60">
        <v>49426</v>
      </c>
      <c r="E946" s="61"/>
      <c r="F946" s="59" t="s">
        <v>55</v>
      </c>
      <c r="G946" s="59" t="s">
        <v>49</v>
      </c>
      <c r="H946" s="59" t="s">
        <v>55</v>
      </c>
      <c r="I946" s="59" t="s">
        <v>49</v>
      </c>
      <c r="J946" s="59" t="s">
        <v>55</v>
      </c>
      <c r="K946" s="59" t="s">
        <v>49</v>
      </c>
      <c r="L946" s="59" t="s">
        <v>56</v>
      </c>
      <c r="M946" s="62" t="str">
        <f>IF(OR(L946="",I946="",K946="",G946=""),"",INDEX([1]Equations!U:U,MATCH(_xlfn.CONCAT(K946,L946,I946,G946),[1]Equations!O:O,0)))</f>
        <v>Non-Lead</v>
      </c>
      <c r="N946" s="63" t="str">
        <f t="shared" si="14"/>
        <v>Replacement Not Required</v>
      </c>
      <c r="O946" s="59" t="s">
        <v>57</v>
      </c>
      <c r="P946" s="64"/>
    </row>
    <row r="947" spans="1:16" ht="26.4" x14ac:dyDescent="0.3">
      <c r="A947" s="59" t="s">
        <v>989</v>
      </c>
      <c r="B947" s="60" t="s">
        <v>54</v>
      </c>
      <c r="C947" s="60" t="s">
        <v>46</v>
      </c>
      <c r="D947" s="60">
        <v>49426</v>
      </c>
      <c r="E947" s="61"/>
      <c r="F947" s="59" t="s">
        <v>55</v>
      </c>
      <c r="G947" s="59" t="s">
        <v>49</v>
      </c>
      <c r="H947" s="59" t="s">
        <v>55</v>
      </c>
      <c r="I947" s="59" t="s">
        <v>49</v>
      </c>
      <c r="J947" s="59" t="s">
        <v>55</v>
      </c>
      <c r="K947" s="59" t="s">
        <v>49</v>
      </c>
      <c r="L947" s="59" t="s">
        <v>56</v>
      </c>
      <c r="M947" s="62" t="str">
        <f>IF(OR(L947="",I947="",K947="",G947=""),"",INDEX([1]Equations!U:U,MATCH(_xlfn.CONCAT(K947,L947,I947,G947),[1]Equations!O:O,0)))</f>
        <v>Non-Lead</v>
      </c>
      <c r="N947" s="63" t="str">
        <f t="shared" si="14"/>
        <v>Replacement Not Required</v>
      </c>
      <c r="O947" s="59" t="s">
        <v>57</v>
      </c>
      <c r="P947" s="64"/>
    </row>
    <row r="948" spans="1:16" ht="26.4" x14ac:dyDescent="0.3">
      <c r="A948" s="59" t="s">
        <v>990</v>
      </c>
      <c r="B948" s="60" t="s">
        <v>54</v>
      </c>
      <c r="C948" s="60" t="s">
        <v>46</v>
      </c>
      <c r="D948" s="60">
        <v>49426</v>
      </c>
      <c r="E948" s="61"/>
      <c r="F948" s="59" t="s">
        <v>55</v>
      </c>
      <c r="G948" s="59" t="s">
        <v>49</v>
      </c>
      <c r="H948" s="59" t="s">
        <v>55</v>
      </c>
      <c r="I948" s="59" t="s">
        <v>49</v>
      </c>
      <c r="J948" s="59" t="s">
        <v>55</v>
      </c>
      <c r="K948" s="59" t="s">
        <v>49</v>
      </c>
      <c r="L948" s="59" t="s">
        <v>56</v>
      </c>
      <c r="M948" s="62" t="str">
        <f>IF(OR(L948="",I948="",K948="",G948=""),"",INDEX([1]Equations!U:U,MATCH(_xlfn.CONCAT(K948,L948,I948,G948),[1]Equations!O:O,0)))</f>
        <v>Non-Lead</v>
      </c>
      <c r="N948" s="63" t="str">
        <f t="shared" si="14"/>
        <v>Replacement Not Required</v>
      </c>
      <c r="O948" s="59" t="s">
        <v>57</v>
      </c>
      <c r="P948" s="64"/>
    </row>
    <row r="949" spans="1:16" ht="26.4" x14ac:dyDescent="0.3">
      <c r="A949" s="59" t="s">
        <v>991</v>
      </c>
      <c r="B949" s="60" t="s">
        <v>54</v>
      </c>
      <c r="C949" s="60" t="s">
        <v>46</v>
      </c>
      <c r="D949" s="60">
        <v>49426</v>
      </c>
      <c r="E949" s="61"/>
      <c r="F949" s="59" t="s">
        <v>55</v>
      </c>
      <c r="G949" s="59" t="s">
        <v>49</v>
      </c>
      <c r="H949" s="59" t="s">
        <v>55</v>
      </c>
      <c r="I949" s="59" t="s">
        <v>49</v>
      </c>
      <c r="J949" s="59" t="s">
        <v>55</v>
      </c>
      <c r="K949" s="59" t="s">
        <v>49</v>
      </c>
      <c r="L949" s="59" t="s">
        <v>56</v>
      </c>
      <c r="M949" s="62" t="str">
        <f>IF(OR(L949="",I949="",K949="",G949=""),"",INDEX([1]Equations!U:U,MATCH(_xlfn.CONCAT(K949,L949,I949,G949),[1]Equations!O:O,0)))</f>
        <v>Non-Lead</v>
      </c>
      <c r="N949" s="63" t="str">
        <f t="shared" si="14"/>
        <v>Replacement Not Required</v>
      </c>
      <c r="O949" s="59" t="s">
        <v>57</v>
      </c>
      <c r="P949" s="64"/>
    </row>
    <row r="950" spans="1:16" ht="26.4" x14ac:dyDescent="0.3">
      <c r="A950" s="59" t="s">
        <v>992</v>
      </c>
      <c r="B950" s="60" t="s">
        <v>54</v>
      </c>
      <c r="C950" s="60" t="s">
        <v>46</v>
      </c>
      <c r="D950" s="60">
        <v>49426</v>
      </c>
      <c r="E950" s="61"/>
      <c r="F950" s="59" t="s">
        <v>55</v>
      </c>
      <c r="G950" s="59" t="s">
        <v>49</v>
      </c>
      <c r="H950" s="59" t="s">
        <v>55</v>
      </c>
      <c r="I950" s="59" t="s">
        <v>49</v>
      </c>
      <c r="J950" s="59" t="s">
        <v>55</v>
      </c>
      <c r="K950" s="59" t="s">
        <v>49</v>
      </c>
      <c r="L950" s="59" t="s">
        <v>56</v>
      </c>
      <c r="M950" s="62" t="str">
        <f>IF(OR(L950="",I950="",K950="",G950=""),"",INDEX([1]Equations!U:U,MATCH(_xlfn.CONCAT(K950,L950,I950,G950),[1]Equations!O:O,0)))</f>
        <v>Non-Lead</v>
      </c>
      <c r="N950" s="63" t="str">
        <f t="shared" si="14"/>
        <v>Replacement Not Required</v>
      </c>
      <c r="O950" s="59" t="s">
        <v>57</v>
      </c>
      <c r="P950" s="64"/>
    </row>
    <row r="951" spans="1:16" ht="26.4" x14ac:dyDescent="0.3">
      <c r="A951" s="59" t="s">
        <v>993</v>
      </c>
      <c r="B951" s="60" t="s">
        <v>54</v>
      </c>
      <c r="C951" s="60" t="s">
        <v>46</v>
      </c>
      <c r="D951" s="60">
        <v>49426</v>
      </c>
      <c r="E951" s="61"/>
      <c r="F951" s="59" t="s">
        <v>55</v>
      </c>
      <c r="G951" s="59" t="s">
        <v>49</v>
      </c>
      <c r="H951" s="59" t="s">
        <v>55</v>
      </c>
      <c r="I951" s="59" t="s">
        <v>49</v>
      </c>
      <c r="J951" s="59" t="s">
        <v>55</v>
      </c>
      <c r="K951" s="59" t="s">
        <v>49</v>
      </c>
      <c r="L951" s="59" t="s">
        <v>56</v>
      </c>
      <c r="M951" s="62" t="str">
        <f>IF(OR(L951="",I951="",K951="",G951=""),"",INDEX([1]Equations!U:U,MATCH(_xlfn.CONCAT(K951,L951,I951,G951),[1]Equations!O:O,0)))</f>
        <v>Non-Lead</v>
      </c>
      <c r="N951" s="63" t="str">
        <f t="shared" si="14"/>
        <v>Replacement Not Required</v>
      </c>
      <c r="O951" s="59" t="s">
        <v>57</v>
      </c>
      <c r="P951" s="64"/>
    </row>
    <row r="952" spans="1:16" ht="26.4" x14ac:dyDescent="0.3">
      <c r="A952" s="59" t="s">
        <v>994</v>
      </c>
      <c r="B952" s="60" t="s">
        <v>54</v>
      </c>
      <c r="C952" s="60" t="s">
        <v>46</v>
      </c>
      <c r="D952" s="60">
        <v>49426</v>
      </c>
      <c r="E952" s="61"/>
      <c r="F952" s="59" t="s">
        <v>55</v>
      </c>
      <c r="G952" s="59" t="s">
        <v>49</v>
      </c>
      <c r="H952" s="59" t="s">
        <v>55</v>
      </c>
      <c r="I952" s="59" t="s">
        <v>49</v>
      </c>
      <c r="J952" s="59" t="s">
        <v>55</v>
      </c>
      <c r="K952" s="59" t="s">
        <v>49</v>
      </c>
      <c r="L952" s="59" t="s">
        <v>56</v>
      </c>
      <c r="M952" s="62" t="str">
        <f>IF(OR(L952="",I952="",K952="",G952=""),"",INDEX([1]Equations!U:U,MATCH(_xlfn.CONCAT(K952,L952,I952,G952),[1]Equations!O:O,0)))</f>
        <v>Non-Lead</v>
      </c>
      <c r="N952" s="63" t="str">
        <f t="shared" si="14"/>
        <v>Replacement Not Required</v>
      </c>
      <c r="O952" s="59" t="s">
        <v>57</v>
      </c>
      <c r="P952" s="64"/>
    </row>
    <row r="953" spans="1:16" ht="26.4" x14ac:dyDescent="0.3">
      <c r="A953" s="59" t="s">
        <v>995</v>
      </c>
      <c r="B953" s="60" t="s">
        <v>54</v>
      </c>
      <c r="C953" s="60" t="s">
        <v>46</v>
      </c>
      <c r="D953" s="60">
        <v>49426</v>
      </c>
      <c r="E953" s="61"/>
      <c r="F953" s="59" t="s">
        <v>55</v>
      </c>
      <c r="G953" s="59" t="s">
        <v>49</v>
      </c>
      <c r="H953" s="59" t="s">
        <v>55</v>
      </c>
      <c r="I953" s="59" t="s">
        <v>49</v>
      </c>
      <c r="J953" s="59" t="s">
        <v>55</v>
      </c>
      <c r="K953" s="59" t="s">
        <v>49</v>
      </c>
      <c r="L953" s="59" t="s">
        <v>56</v>
      </c>
      <c r="M953" s="62" t="str">
        <f>IF(OR(L953="",I953="",K953="",G953=""),"",INDEX([1]Equations!U:U,MATCH(_xlfn.CONCAT(K953,L953,I953,G953),[1]Equations!O:O,0)))</f>
        <v>Non-Lead</v>
      </c>
      <c r="N953" s="63" t="str">
        <f t="shared" si="14"/>
        <v>Replacement Not Required</v>
      </c>
      <c r="O953" s="59" t="s">
        <v>57</v>
      </c>
      <c r="P953" s="64"/>
    </row>
    <row r="954" spans="1:16" ht="26.4" x14ac:dyDescent="0.3">
      <c r="A954" s="59" t="s">
        <v>996</v>
      </c>
      <c r="B954" s="60" t="s">
        <v>54</v>
      </c>
      <c r="C954" s="60" t="s">
        <v>46</v>
      </c>
      <c r="D954" s="60">
        <v>49426</v>
      </c>
      <c r="E954" s="61"/>
      <c r="F954" s="59" t="s">
        <v>55</v>
      </c>
      <c r="G954" s="59" t="s">
        <v>49</v>
      </c>
      <c r="H954" s="59" t="s">
        <v>55</v>
      </c>
      <c r="I954" s="59" t="s">
        <v>49</v>
      </c>
      <c r="J954" s="59" t="s">
        <v>55</v>
      </c>
      <c r="K954" s="59" t="s">
        <v>49</v>
      </c>
      <c r="L954" s="59" t="s">
        <v>56</v>
      </c>
      <c r="M954" s="62" t="str">
        <f>IF(OR(L954="",I954="",K954="",G954=""),"",INDEX([1]Equations!U:U,MATCH(_xlfn.CONCAT(K954,L954,I954,G954),[1]Equations!O:O,0)))</f>
        <v>Non-Lead</v>
      </c>
      <c r="N954" s="63" t="str">
        <f t="shared" si="14"/>
        <v>Replacement Not Required</v>
      </c>
      <c r="O954" s="59" t="s">
        <v>57</v>
      </c>
      <c r="P954" s="64"/>
    </row>
    <row r="955" spans="1:16" ht="26.4" x14ac:dyDescent="0.3">
      <c r="A955" s="59" t="s">
        <v>997</v>
      </c>
      <c r="B955" s="60" t="s">
        <v>54</v>
      </c>
      <c r="C955" s="60" t="s">
        <v>46</v>
      </c>
      <c r="D955" s="60">
        <v>49426</v>
      </c>
      <c r="E955" s="61"/>
      <c r="F955" s="59" t="s">
        <v>55</v>
      </c>
      <c r="G955" s="59" t="s">
        <v>49</v>
      </c>
      <c r="H955" s="59" t="s">
        <v>55</v>
      </c>
      <c r="I955" s="59" t="s">
        <v>49</v>
      </c>
      <c r="J955" s="59" t="s">
        <v>55</v>
      </c>
      <c r="K955" s="59" t="s">
        <v>49</v>
      </c>
      <c r="L955" s="59" t="s">
        <v>56</v>
      </c>
      <c r="M955" s="62" t="str">
        <f>IF(OR(L955="",I955="",K955="",G955=""),"",INDEX([1]Equations!U:U,MATCH(_xlfn.CONCAT(K955,L955,I955,G955),[1]Equations!O:O,0)))</f>
        <v>Non-Lead</v>
      </c>
      <c r="N955" s="63" t="str">
        <f t="shared" si="14"/>
        <v>Replacement Not Required</v>
      </c>
      <c r="O955" s="59" t="s">
        <v>57</v>
      </c>
      <c r="P955" s="64"/>
    </row>
    <row r="956" spans="1:16" ht="26.4" x14ac:dyDescent="0.3">
      <c r="A956" s="59" t="s">
        <v>998</v>
      </c>
      <c r="B956" s="60" t="s">
        <v>54</v>
      </c>
      <c r="C956" s="60" t="s">
        <v>46</v>
      </c>
      <c r="D956" s="60">
        <v>49426</v>
      </c>
      <c r="E956" s="61"/>
      <c r="F956" s="59" t="s">
        <v>55</v>
      </c>
      <c r="G956" s="59" t="s">
        <v>49</v>
      </c>
      <c r="H956" s="59" t="s">
        <v>55</v>
      </c>
      <c r="I956" s="59" t="s">
        <v>49</v>
      </c>
      <c r="J956" s="59" t="s">
        <v>55</v>
      </c>
      <c r="K956" s="59" t="s">
        <v>49</v>
      </c>
      <c r="L956" s="59" t="s">
        <v>56</v>
      </c>
      <c r="M956" s="62" t="str">
        <f>IF(OR(L956="",I956="",K956="",G956=""),"",INDEX([1]Equations!U:U,MATCH(_xlfn.CONCAT(K956,L956,I956,G956),[1]Equations!O:O,0)))</f>
        <v>Non-Lead</v>
      </c>
      <c r="N956" s="63" t="str">
        <f t="shared" si="14"/>
        <v>Replacement Not Required</v>
      </c>
      <c r="O956" s="59" t="s">
        <v>57</v>
      </c>
      <c r="P956" s="64"/>
    </row>
    <row r="957" spans="1:16" ht="26.4" x14ac:dyDescent="0.3">
      <c r="A957" s="59" t="s">
        <v>999</v>
      </c>
      <c r="B957" s="60" t="s">
        <v>54</v>
      </c>
      <c r="C957" s="60" t="s">
        <v>46</v>
      </c>
      <c r="D957" s="60">
        <v>49426</v>
      </c>
      <c r="E957" s="61"/>
      <c r="F957" s="59" t="s">
        <v>55</v>
      </c>
      <c r="G957" s="59" t="s">
        <v>49</v>
      </c>
      <c r="H957" s="59" t="s">
        <v>55</v>
      </c>
      <c r="I957" s="59" t="s">
        <v>49</v>
      </c>
      <c r="J957" s="59" t="s">
        <v>55</v>
      </c>
      <c r="K957" s="59" t="s">
        <v>49</v>
      </c>
      <c r="L957" s="59" t="s">
        <v>56</v>
      </c>
      <c r="M957" s="62" t="str">
        <f>IF(OR(L957="",I957="",K957="",G957=""),"",INDEX([1]Equations!U:U,MATCH(_xlfn.CONCAT(K957,L957,I957,G957),[1]Equations!O:O,0)))</f>
        <v>Non-Lead</v>
      </c>
      <c r="N957" s="63" t="str">
        <f t="shared" si="14"/>
        <v>Replacement Not Required</v>
      </c>
      <c r="O957" s="59" t="s">
        <v>57</v>
      </c>
      <c r="P957" s="64"/>
    </row>
    <row r="958" spans="1:16" ht="26.4" x14ac:dyDescent="0.3">
      <c r="A958" s="59" t="s">
        <v>1000</v>
      </c>
      <c r="B958" s="60" t="s">
        <v>54</v>
      </c>
      <c r="C958" s="60" t="s">
        <v>46</v>
      </c>
      <c r="D958" s="60">
        <v>49426</v>
      </c>
      <c r="E958" s="61"/>
      <c r="F958" s="59" t="s">
        <v>55</v>
      </c>
      <c r="G958" s="59" t="s">
        <v>49</v>
      </c>
      <c r="H958" s="59" t="s">
        <v>55</v>
      </c>
      <c r="I958" s="59" t="s">
        <v>49</v>
      </c>
      <c r="J958" s="59" t="s">
        <v>55</v>
      </c>
      <c r="K958" s="59" t="s">
        <v>49</v>
      </c>
      <c r="L958" s="59" t="s">
        <v>56</v>
      </c>
      <c r="M958" s="62" t="str">
        <f>IF(OR(L958="",I958="",K958="",G958=""),"",INDEX([1]Equations!U:U,MATCH(_xlfn.CONCAT(K958,L958,I958,G958),[1]Equations!O:O,0)))</f>
        <v>Non-Lead</v>
      </c>
      <c r="N958" s="63" t="str">
        <f t="shared" si="14"/>
        <v>Replacement Not Required</v>
      </c>
      <c r="O958" s="59" t="s">
        <v>57</v>
      </c>
      <c r="P958" s="64"/>
    </row>
    <row r="959" spans="1:16" x14ac:dyDescent="0.3">
      <c r="A959" s="59" t="s">
        <v>1001</v>
      </c>
      <c r="B959" s="60" t="s">
        <v>54</v>
      </c>
      <c r="C959" s="60" t="s">
        <v>46</v>
      </c>
      <c r="D959" s="60">
        <v>49426</v>
      </c>
      <c r="E959" s="61"/>
      <c r="F959" s="59" t="s">
        <v>55</v>
      </c>
      <c r="G959" s="59" t="s">
        <v>70</v>
      </c>
      <c r="H959" s="59" t="s">
        <v>55</v>
      </c>
      <c r="I959" s="59" t="s">
        <v>70</v>
      </c>
      <c r="J959" s="59" t="s">
        <v>55</v>
      </c>
      <c r="K959" s="59" t="s">
        <v>70</v>
      </c>
      <c r="L959" s="59" t="s">
        <v>56</v>
      </c>
      <c r="M959" s="62" t="e">
        <f>IF(OR(L959="",I959="",K959="",G959=""),"",INDEX([1]Equations!U:U,MATCH(_xlfn.CONCAT(K959,L959,I959,G959),[1]Equations!O:O,0)))</f>
        <v>#N/A</v>
      </c>
      <c r="N959" s="63" t="e">
        <f t="shared" si="14"/>
        <v>#N/A</v>
      </c>
      <c r="O959" s="59" t="s">
        <v>57</v>
      </c>
      <c r="P959" s="64"/>
    </row>
    <row r="960" spans="1:16" ht="26.4" x14ac:dyDescent="0.3">
      <c r="A960" s="59" t="s">
        <v>1002</v>
      </c>
      <c r="B960" s="60" t="s">
        <v>54</v>
      </c>
      <c r="C960" s="60" t="s">
        <v>46</v>
      </c>
      <c r="D960" s="60">
        <v>49426</v>
      </c>
      <c r="E960" s="61"/>
      <c r="F960" s="59" t="s">
        <v>55</v>
      </c>
      <c r="G960" s="59" t="s">
        <v>49</v>
      </c>
      <c r="H960" s="59" t="s">
        <v>55</v>
      </c>
      <c r="I960" s="59" t="s">
        <v>49</v>
      </c>
      <c r="J960" s="59" t="s">
        <v>55</v>
      </c>
      <c r="K960" s="59" t="s">
        <v>49</v>
      </c>
      <c r="L960" s="59" t="s">
        <v>56</v>
      </c>
      <c r="M960" s="62" t="str">
        <f>IF(OR(L960="",I960="",K960="",G960=""),"",INDEX([1]Equations!U:U,MATCH(_xlfn.CONCAT(K960,L960,I960,G960),[1]Equations!O:O,0)))</f>
        <v>Non-Lead</v>
      </c>
      <c r="N960" s="63" t="str">
        <f t="shared" si="14"/>
        <v>Replacement Not Required</v>
      </c>
      <c r="O960" s="59" t="s">
        <v>57</v>
      </c>
      <c r="P960" s="64"/>
    </row>
    <row r="961" spans="1:16" ht="26.4" x14ac:dyDescent="0.3">
      <c r="A961" s="59" t="s">
        <v>1003</v>
      </c>
      <c r="B961" s="60" t="s">
        <v>54</v>
      </c>
      <c r="C961" s="60" t="s">
        <v>46</v>
      </c>
      <c r="D961" s="60">
        <v>49426</v>
      </c>
      <c r="E961" s="61"/>
      <c r="F961" s="59" t="s">
        <v>55</v>
      </c>
      <c r="G961" s="59" t="s">
        <v>49</v>
      </c>
      <c r="H961" s="59" t="s">
        <v>55</v>
      </c>
      <c r="I961" s="59" t="s">
        <v>49</v>
      </c>
      <c r="J961" s="59" t="s">
        <v>55</v>
      </c>
      <c r="K961" s="59" t="s">
        <v>49</v>
      </c>
      <c r="L961" s="59" t="s">
        <v>56</v>
      </c>
      <c r="M961" s="62" t="str">
        <f>IF(OR(L961="",I961="",K961="",G961=""),"",INDEX([1]Equations!U:U,MATCH(_xlfn.CONCAT(K961,L961,I961,G961),[1]Equations!O:O,0)))</f>
        <v>Non-Lead</v>
      </c>
      <c r="N961" s="63" t="str">
        <f t="shared" si="14"/>
        <v>Replacement Not Required</v>
      </c>
      <c r="O961" s="59" t="s">
        <v>57</v>
      </c>
      <c r="P961" s="64"/>
    </row>
    <row r="962" spans="1:16" x14ac:dyDescent="0.3">
      <c r="A962" s="59" t="s">
        <v>1004</v>
      </c>
      <c r="B962" s="60" t="s">
        <v>54</v>
      </c>
      <c r="C962" s="60" t="s">
        <v>46</v>
      </c>
      <c r="D962" s="60">
        <v>49426</v>
      </c>
      <c r="E962" s="61"/>
      <c r="F962" s="59" t="s">
        <v>55</v>
      </c>
      <c r="G962" s="59" t="s">
        <v>49</v>
      </c>
      <c r="H962" s="59" t="s">
        <v>55</v>
      </c>
      <c r="I962" s="59" t="s">
        <v>49</v>
      </c>
      <c r="J962" s="59" t="s">
        <v>55</v>
      </c>
      <c r="K962" s="59" t="s">
        <v>60</v>
      </c>
      <c r="L962" s="59" t="s">
        <v>56</v>
      </c>
      <c r="M962" s="62" t="e">
        <f>IF(OR(L962="",I962="",K962="",G962=""),"",INDEX([1]Equations!U:U,MATCH(_xlfn.CONCAT(K962,L962,I962,G962),[1]Equations!O:O,0)))</f>
        <v>#N/A</v>
      </c>
      <c r="N962" s="63" t="e">
        <f t="shared" si="14"/>
        <v>#N/A</v>
      </c>
      <c r="O962" s="59" t="s">
        <v>57</v>
      </c>
      <c r="P962" s="64"/>
    </row>
    <row r="963" spans="1:16" ht="26.4" x14ac:dyDescent="0.3">
      <c r="A963" s="59" t="s">
        <v>1005</v>
      </c>
      <c r="B963" s="60" t="s">
        <v>54</v>
      </c>
      <c r="C963" s="60" t="s">
        <v>46</v>
      </c>
      <c r="D963" s="60">
        <v>49426</v>
      </c>
      <c r="E963" s="61"/>
      <c r="F963" s="59" t="s">
        <v>55</v>
      </c>
      <c r="G963" s="59" t="s">
        <v>49</v>
      </c>
      <c r="H963" s="59" t="s">
        <v>55</v>
      </c>
      <c r="I963" s="59" t="s">
        <v>49</v>
      </c>
      <c r="J963" s="59" t="s">
        <v>55</v>
      </c>
      <c r="K963" s="59" t="s">
        <v>49</v>
      </c>
      <c r="L963" s="59" t="s">
        <v>56</v>
      </c>
      <c r="M963" s="62" t="str">
        <f>IF(OR(L963="",I963="",K963="",G963=""),"",INDEX([1]Equations!U:U,MATCH(_xlfn.CONCAT(K963,L963,I963,G963),[1]Equations!O:O,0)))</f>
        <v>Non-Lead</v>
      </c>
      <c r="N963" s="63" t="str">
        <f t="shared" si="14"/>
        <v>Replacement Not Required</v>
      </c>
      <c r="O963" s="59" t="s">
        <v>57</v>
      </c>
      <c r="P963" s="64"/>
    </row>
    <row r="964" spans="1:16" ht="26.4" x14ac:dyDescent="0.3">
      <c r="A964" s="59" t="s">
        <v>1006</v>
      </c>
      <c r="B964" s="60" t="s">
        <v>54</v>
      </c>
      <c r="C964" s="60" t="s">
        <v>46</v>
      </c>
      <c r="D964" s="60">
        <v>49426</v>
      </c>
      <c r="E964" s="61"/>
      <c r="F964" s="59" t="s">
        <v>55</v>
      </c>
      <c r="G964" s="59" t="s">
        <v>49</v>
      </c>
      <c r="H964" s="59" t="s">
        <v>55</v>
      </c>
      <c r="I964" s="59" t="s">
        <v>49</v>
      </c>
      <c r="J964" s="59" t="s">
        <v>55</v>
      </c>
      <c r="K964" s="59" t="s">
        <v>49</v>
      </c>
      <c r="L964" s="59" t="s">
        <v>56</v>
      </c>
      <c r="M964" s="62" t="str">
        <f>IF(OR(L964="",I964="",K964="",G964=""),"",INDEX([1]Equations!U:U,MATCH(_xlfn.CONCAT(K964,L964,I964,G964),[1]Equations!O:O,0)))</f>
        <v>Non-Lead</v>
      </c>
      <c r="N964" s="63" t="str">
        <f t="shared" si="14"/>
        <v>Replacement Not Required</v>
      </c>
      <c r="O964" s="59" t="s">
        <v>57</v>
      </c>
      <c r="P964" s="64"/>
    </row>
    <row r="965" spans="1:16" ht="26.4" x14ac:dyDescent="0.3">
      <c r="A965" s="59" t="s">
        <v>1007</v>
      </c>
      <c r="B965" s="60" t="s">
        <v>54</v>
      </c>
      <c r="C965" s="60" t="s">
        <v>46</v>
      </c>
      <c r="D965" s="60">
        <v>49426</v>
      </c>
      <c r="E965" s="61"/>
      <c r="F965" s="59" t="s">
        <v>55</v>
      </c>
      <c r="G965" s="59" t="s">
        <v>49</v>
      </c>
      <c r="H965" s="59" t="s">
        <v>55</v>
      </c>
      <c r="I965" s="59" t="s">
        <v>49</v>
      </c>
      <c r="J965" s="59" t="s">
        <v>55</v>
      </c>
      <c r="K965" s="59" t="s">
        <v>49</v>
      </c>
      <c r="L965" s="59" t="s">
        <v>56</v>
      </c>
      <c r="M965" s="62" t="str">
        <f>IF(OR(L965="",I965="",K965="",G965=""),"",INDEX([1]Equations!U:U,MATCH(_xlfn.CONCAT(K965,L965,I965,G965),[1]Equations!O:O,0)))</f>
        <v>Non-Lead</v>
      </c>
      <c r="N965" s="63" t="str">
        <f t="shared" si="14"/>
        <v>Replacement Not Required</v>
      </c>
      <c r="O965" s="59" t="s">
        <v>57</v>
      </c>
      <c r="P965" s="64"/>
    </row>
    <row r="966" spans="1:16" ht="26.4" x14ac:dyDescent="0.3">
      <c r="A966" s="59" t="s">
        <v>1008</v>
      </c>
      <c r="B966" s="60" t="s">
        <v>54</v>
      </c>
      <c r="C966" s="60" t="s">
        <v>46</v>
      </c>
      <c r="D966" s="60">
        <v>49426</v>
      </c>
      <c r="E966" s="61"/>
      <c r="F966" s="59" t="s">
        <v>55</v>
      </c>
      <c r="G966" s="59" t="s">
        <v>49</v>
      </c>
      <c r="H966" s="59" t="s">
        <v>55</v>
      </c>
      <c r="I966" s="59" t="s">
        <v>49</v>
      </c>
      <c r="J966" s="59" t="s">
        <v>55</v>
      </c>
      <c r="K966" s="59" t="s">
        <v>49</v>
      </c>
      <c r="L966" s="59" t="s">
        <v>56</v>
      </c>
      <c r="M966" s="62" t="str">
        <f>IF(OR(L966="",I966="",K966="",G966=""),"",INDEX([1]Equations!U:U,MATCH(_xlfn.CONCAT(K966,L966,I966,G966),[1]Equations!O:O,0)))</f>
        <v>Non-Lead</v>
      </c>
      <c r="N966" s="63" t="str">
        <f t="shared" si="14"/>
        <v>Replacement Not Required</v>
      </c>
      <c r="O966" s="59" t="s">
        <v>57</v>
      </c>
      <c r="P966" s="64"/>
    </row>
    <row r="967" spans="1:16" ht="26.4" x14ac:dyDescent="0.3">
      <c r="A967" s="59" t="s">
        <v>1009</v>
      </c>
      <c r="B967" s="60" t="s">
        <v>54</v>
      </c>
      <c r="C967" s="60" t="s">
        <v>46</v>
      </c>
      <c r="D967" s="60">
        <v>49426</v>
      </c>
      <c r="E967" s="61"/>
      <c r="F967" s="59" t="s">
        <v>55</v>
      </c>
      <c r="G967" s="59" t="s">
        <v>49</v>
      </c>
      <c r="H967" s="59" t="s">
        <v>55</v>
      </c>
      <c r="I967" s="59" t="s">
        <v>49</v>
      </c>
      <c r="J967" s="59" t="s">
        <v>55</v>
      </c>
      <c r="K967" s="59" t="s">
        <v>49</v>
      </c>
      <c r="L967" s="59" t="s">
        <v>56</v>
      </c>
      <c r="M967" s="62" t="str">
        <f>IF(OR(L967="",I967="",K967="",G967=""),"",INDEX([1]Equations!U:U,MATCH(_xlfn.CONCAT(K967,L967,I967,G967),[1]Equations!O:O,0)))</f>
        <v>Non-Lead</v>
      </c>
      <c r="N967" s="63" t="str">
        <f t="shared" si="14"/>
        <v>Replacement Not Required</v>
      </c>
      <c r="O967" s="59" t="s">
        <v>57</v>
      </c>
      <c r="P967" s="64"/>
    </row>
    <row r="968" spans="1:16" ht="26.4" x14ac:dyDescent="0.3">
      <c r="A968" s="59" t="s">
        <v>1010</v>
      </c>
      <c r="B968" s="60" t="s">
        <v>54</v>
      </c>
      <c r="C968" s="60" t="s">
        <v>46</v>
      </c>
      <c r="D968" s="60">
        <v>49426</v>
      </c>
      <c r="E968" s="61"/>
      <c r="F968" s="59" t="s">
        <v>55</v>
      </c>
      <c r="G968" s="59" t="s">
        <v>49</v>
      </c>
      <c r="H968" s="59" t="s">
        <v>55</v>
      </c>
      <c r="I968" s="59" t="s">
        <v>49</v>
      </c>
      <c r="J968" s="59" t="s">
        <v>55</v>
      </c>
      <c r="K968" s="59" t="s">
        <v>49</v>
      </c>
      <c r="L968" s="59" t="s">
        <v>56</v>
      </c>
      <c r="M968" s="62" t="str">
        <f>IF(OR(L968="",I968="",K968="",G968=""),"",INDEX([1]Equations!U:U,MATCH(_xlfn.CONCAT(K968,L968,I968,G968),[1]Equations!O:O,0)))</f>
        <v>Non-Lead</v>
      </c>
      <c r="N968" s="63" t="str">
        <f t="shared" si="14"/>
        <v>Replacement Not Required</v>
      </c>
      <c r="O968" s="59" t="s">
        <v>57</v>
      </c>
      <c r="P968" s="64"/>
    </row>
    <row r="969" spans="1:16" ht="26.4" x14ac:dyDescent="0.3">
      <c r="A969" s="59" t="s">
        <v>1011</v>
      </c>
      <c r="B969" s="60" t="s">
        <v>54</v>
      </c>
      <c r="C969" s="60" t="s">
        <v>46</v>
      </c>
      <c r="D969" s="60">
        <v>49426</v>
      </c>
      <c r="E969" s="61"/>
      <c r="F969" s="59" t="s">
        <v>55</v>
      </c>
      <c r="G969" s="59" t="s">
        <v>49</v>
      </c>
      <c r="H969" s="59" t="s">
        <v>55</v>
      </c>
      <c r="I969" s="59" t="s">
        <v>49</v>
      </c>
      <c r="J969" s="59" t="s">
        <v>55</v>
      </c>
      <c r="K969" s="59" t="s">
        <v>49</v>
      </c>
      <c r="L969" s="59" t="s">
        <v>56</v>
      </c>
      <c r="M969" s="62" t="str">
        <f>IF(OR(L969="",I969="",K969="",G969=""),"",INDEX([1]Equations!U:U,MATCH(_xlfn.CONCAT(K969,L969,I969,G969),[1]Equations!O:O,0)))</f>
        <v>Non-Lead</v>
      </c>
      <c r="N969" s="63" t="str">
        <f t="shared" si="14"/>
        <v>Replacement Not Required</v>
      </c>
      <c r="O969" s="59" t="s">
        <v>57</v>
      </c>
      <c r="P969" s="64"/>
    </row>
    <row r="970" spans="1:16" ht="26.4" x14ac:dyDescent="0.3">
      <c r="A970" s="59" t="s">
        <v>1012</v>
      </c>
      <c r="B970" s="60" t="s">
        <v>54</v>
      </c>
      <c r="C970" s="60" t="s">
        <v>46</v>
      </c>
      <c r="D970" s="60">
        <v>49426</v>
      </c>
      <c r="E970" s="61"/>
      <c r="F970" s="59" t="s">
        <v>55</v>
      </c>
      <c r="G970" s="59" t="s">
        <v>49</v>
      </c>
      <c r="H970" s="59" t="s">
        <v>55</v>
      </c>
      <c r="I970" s="59" t="s">
        <v>49</v>
      </c>
      <c r="J970" s="59" t="s">
        <v>55</v>
      </c>
      <c r="K970" s="59" t="s">
        <v>49</v>
      </c>
      <c r="L970" s="59" t="s">
        <v>56</v>
      </c>
      <c r="M970" s="62" t="str">
        <f>IF(OR(L970="",I970="",K970="",G970=""),"",INDEX([1]Equations!U:U,MATCH(_xlfn.CONCAT(K970,L970,I970,G970),[1]Equations!O:O,0)))</f>
        <v>Non-Lead</v>
      </c>
      <c r="N970" s="63" t="str">
        <f t="shared" si="14"/>
        <v>Replacement Not Required</v>
      </c>
      <c r="O970" s="59" t="s">
        <v>57</v>
      </c>
      <c r="P970" s="64"/>
    </row>
    <row r="971" spans="1:16" ht="26.4" x14ac:dyDescent="0.3">
      <c r="A971" s="59" t="s">
        <v>1013</v>
      </c>
      <c r="B971" s="60" t="s">
        <v>54</v>
      </c>
      <c r="C971" s="60" t="s">
        <v>46</v>
      </c>
      <c r="D971" s="60">
        <v>49426</v>
      </c>
      <c r="E971" s="61"/>
      <c r="F971" s="59" t="s">
        <v>55</v>
      </c>
      <c r="G971" s="59" t="s">
        <v>49</v>
      </c>
      <c r="H971" s="59" t="s">
        <v>55</v>
      </c>
      <c r="I971" s="59" t="s">
        <v>49</v>
      </c>
      <c r="J971" s="59" t="s">
        <v>55</v>
      </c>
      <c r="K971" s="59" t="s">
        <v>49</v>
      </c>
      <c r="L971" s="59" t="s">
        <v>56</v>
      </c>
      <c r="M971" s="62" t="str">
        <f>IF(OR(L971="",I971="",K971="",G971=""),"",INDEX([1]Equations!U:U,MATCH(_xlfn.CONCAT(K971,L971,I971,G971),[1]Equations!O:O,0)))</f>
        <v>Non-Lead</v>
      </c>
      <c r="N971" s="63" t="str">
        <f t="shared" si="14"/>
        <v>Replacement Not Required</v>
      </c>
      <c r="O971" s="59" t="s">
        <v>57</v>
      </c>
      <c r="P971" s="64"/>
    </row>
    <row r="972" spans="1:16" ht="26.4" x14ac:dyDescent="0.3">
      <c r="A972" s="59" t="s">
        <v>1014</v>
      </c>
      <c r="B972" s="60" t="s">
        <v>54</v>
      </c>
      <c r="C972" s="60" t="s">
        <v>46</v>
      </c>
      <c r="D972" s="60">
        <v>49426</v>
      </c>
      <c r="E972" s="61"/>
      <c r="F972" s="59" t="s">
        <v>55</v>
      </c>
      <c r="G972" s="59" t="s">
        <v>49</v>
      </c>
      <c r="H972" s="59" t="s">
        <v>55</v>
      </c>
      <c r="I972" s="59" t="s">
        <v>49</v>
      </c>
      <c r="J972" s="59" t="s">
        <v>55</v>
      </c>
      <c r="K972" s="59" t="s">
        <v>49</v>
      </c>
      <c r="L972" s="59" t="s">
        <v>56</v>
      </c>
      <c r="M972" s="62" t="str">
        <f>IF(OR(L972="",I972="",K972="",G972=""),"",INDEX([1]Equations!U:U,MATCH(_xlfn.CONCAT(K972,L972,I972,G972),[1]Equations!O:O,0)))</f>
        <v>Non-Lead</v>
      </c>
      <c r="N972" s="63" t="str">
        <f t="shared" si="14"/>
        <v>Replacement Not Required</v>
      </c>
      <c r="O972" s="59" t="s">
        <v>57</v>
      </c>
      <c r="P972" s="64"/>
    </row>
    <row r="973" spans="1:16" ht="26.4" x14ac:dyDescent="0.3">
      <c r="A973" s="59" t="s">
        <v>1015</v>
      </c>
      <c r="B973" s="60" t="s">
        <v>54</v>
      </c>
      <c r="C973" s="60" t="s">
        <v>46</v>
      </c>
      <c r="D973" s="60">
        <v>49426</v>
      </c>
      <c r="E973" s="61"/>
      <c r="F973" s="59" t="s">
        <v>55</v>
      </c>
      <c r="G973" s="59" t="s">
        <v>49</v>
      </c>
      <c r="H973" s="59" t="s">
        <v>55</v>
      </c>
      <c r="I973" s="59" t="s">
        <v>49</v>
      </c>
      <c r="J973" s="59" t="s">
        <v>55</v>
      </c>
      <c r="K973" s="59" t="s">
        <v>49</v>
      </c>
      <c r="L973" s="59" t="s">
        <v>56</v>
      </c>
      <c r="M973" s="62" t="str">
        <f>IF(OR(L973="",I973="",K973="",G973=""),"",INDEX([1]Equations!U:U,MATCH(_xlfn.CONCAT(K973,L973,I973,G973),[1]Equations!O:O,0)))</f>
        <v>Non-Lead</v>
      </c>
      <c r="N973" s="63" t="str">
        <f t="shared" ref="N973:N1036" si="15">IF(M973="","",IF(OR(M973="Galvanized Requiring Replacement",M973="Lead"),"Requires Replacement",IF(M973="Lead Status Unknown","Requires Verification","Replacement Not Required")))</f>
        <v>Replacement Not Required</v>
      </c>
      <c r="O973" s="59" t="s">
        <v>57</v>
      </c>
      <c r="P973" s="64"/>
    </row>
    <row r="974" spans="1:16" x14ac:dyDescent="0.3">
      <c r="A974" s="59" t="s">
        <v>1016</v>
      </c>
      <c r="B974" s="60" t="s">
        <v>54</v>
      </c>
      <c r="C974" s="60" t="s">
        <v>46</v>
      </c>
      <c r="D974" s="60">
        <v>49426</v>
      </c>
      <c r="E974" s="61"/>
      <c r="F974" s="59" t="s">
        <v>55</v>
      </c>
      <c r="G974" s="59" t="s">
        <v>49</v>
      </c>
      <c r="H974" s="59" t="s">
        <v>55</v>
      </c>
      <c r="I974" s="59" t="s">
        <v>49</v>
      </c>
      <c r="J974" s="59" t="s">
        <v>55</v>
      </c>
      <c r="K974" s="59" t="s">
        <v>60</v>
      </c>
      <c r="L974" s="59" t="s">
        <v>56</v>
      </c>
      <c r="M974" s="62" t="e">
        <f>IF(OR(L974="",I974="",K974="",G974=""),"",INDEX([1]Equations!U:U,MATCH(_xlfn.CONCAT(K974,L974,I974,G974),[1]Equations!O:O,0)))</f>
        <v>#N/A</v>
      </c>
      <c r="N974" s="63" t="e">
        <f t="shared" si="15"/>
        <v>#N/A</v>
      </c>
      <c r="O974" s="59" t="s">
        <v>57</v>
      </c>
      <c r="P974" s="64"/>
    </row>
    <row r="975" spans="1:16" ht="26.4" x14ac:dyDescent="0.3">
      <c r="A975" s="59" t="s">
        <v>1017</v>
      </c>
      <c r="B975" s="60" t="s">
        <v>54</v>
      </c>
      <c r="C975" s="60" t="s">
        <v>46</v>
      </c>
      <c r="D975" s="60">
        <v>49426</v>
      </c>
      <c r="E975" s="61"/>
      <c r="F975" s="59" t="s">
        <v>55</v>
      </c>
      <c r="G975" s="59" t="s">
        <v>49</v>
      </c>
      <c r="H975" s="59" t="s">
        <v>55</v>
      </c>
      <c r="I975" s="59" t="s">
        <v>49</v>
      </c>
      <c r="J975" s="59" t="s">
        <v>55</v>
      </c>
      <c r="K975" s="59" t="s">
        <v>49</v>
      </c>
      <c r="L975" s="59" t="s">
        <v>56</v>
      </c>
      <c r="M975" s="62" t="str">
        <f>IF(OR(L975="",I975="",K975="",G975=""),"",INDEX([1]Equations!U:U,MATCH(_xlfn.CONCAT(K975,L975,I975,G975),[1]Equations!O:O,0)))</f>
        <v>Non-Lead</v>
      </c>
      <c r="N975" s="63" t="str">
        <f t="shared" si="15"/>
        <v>Replacement Not Required</v>
      </c>
      <c r="O975" s="59" t="s">
        <v>57</v>
      </c>
      <c r="P975" s="64"/>
    </row>
    <row r="976" spans="1:16" x14ac:dyDescent="0.3">
      <c r="A976" s="59" t="s">
        <v>1018</v>
      </c>
      <c r="B976" s="60" t="s">
        <v>54</v>
      </c>
      <c r="C976" s="60" t="s">
        <v>46</v>
      </c>
      <c r="D976" s="60">
        <v>49426</v>
      </c>
      <c r="E976" s="61"/>
      <c r="F976" s="59" t="s">
        <v>55</v>
      </c>
      <c r="G976" s="59" t="s">
        <v>49</v>
      </c>
      <c r="H976" s="59" t="s">
        <v>55</v>
      </c>
      <c r="I976" s="59" t="s">
        <v>49</v>
      </c>
      <c r="J976" s="59" t="s">
        <v>55</v>
      </c>
      <c r="K976" s="59" t="s">
        <v>60</v>
      </c>
      <c r="L976" s="59" t="s">
        <v>56</v>
      </c>
      <c r="M976" s="62" t="e">
        <f>IF(OR(L976="",I976="",K976="",G976=""),"",INDEX([1]Equations!U:U,MATCH(_xlfn.CONCAT(K976,L976,I976,G976),[1]Equations!O:O,0)))</f>
        <v>#N/A</v>
      </c>
      <c r="N976" s="63" t="e">
        <f t="shared" si="15"/>
        <v>#N/A</v>
      </c>
      <c r="O976" s="59" t="s">
        <v>57</v>
      </c>
      <c r="P976" s="64"/>
    </row>
    <row r="977" spans="1:16" ht="26.4" x14ac:dyDescent="0.3">
      <c r="A977" s="59" t="s">
        <v>1019</v>
      </c>
      <c r="B977" s="60" t="s">
        <v>54</v>
      </c>
      <c r="C977" s="60" t="s">
        <v>46</v>
      </c>
      <c r="D977" s="60">
        <v>49426</v>
      </c>
      <c r="E977" s="61"/>
      <c r="F977" s="59" t="s">
        <v>55</v>
      </c>
      <c r="G977" s="59" t="s">
        <v>49</v>
      </c>
      <c r="H977" s="59" t="s">
        <v>55</v>
      </c>
      <c r="I977" s="59" t="s">
        <v>49</v>
      </c>
      <c r="J977" s="59" t="s">
        <v>55</v>
      </c>
      <c r="K977" s="59" t="s">
        <v>49</v>
      </c>
      <c r="L977" s="59" t="s">
        <v>56</v>
      </c>
      <c r="M977" s="62" t="str">
        <f>IF(OR(L977="",I977="",K977="",G977=""),"",INDEX([1]Equations!U:U,MATCH(_xlfn.CONCAT(K977,L977,I977,G977),[1]Equations!O:O,0)))</f>
        <v>Non-Lead</v>
      </c>
      <c r="N977" s="63" t="str">
        <f t="shared" si="15"/>
        <v>Replacement Not Required</v>
      </c>
      <c r="O977" s="59" t="s">
        <v>57</v>
      </c>
      <c r="P977" s="64"/>
    </row>
    <row r="978" spans="1:16" ht="26.4" x14ac:dyDescent="0.3">
      <c r="A978" s="59" t="s">
        <v>1020</v>
      </c>
      <c r="B978" s="60" t="s">
        <v>54</v>
      </c>
      <c r="C978" s="60" t="s">
        <v>46</v>
      </c>
      <c r="D978" s="60">
        <v>49426</v>
      </c>
      <c r="E978" s="61"/>
      <c r="F978" s="59" t="s">
        <v>55</v>
      </c>
      <c r="G978" s="59" t="s">
        <v>49</v>
      </c>
      <c r="H978" s="59" t="s">
        <v>55</v>
      </c>
      <c r="I978" s="59" t="s">
        <v>49</v>
      </c>
      <c r="J978" s="59" t="s">
        <v>55</v>
      </c>
      <c r="K978" s="59" t="s">
        <v>49</v>
      </c>
      <c r="L978" s="59" t="s">
        <v>56</v>
      </c>
      <c r="M978" s="62" t="str">
        <f>IF(OR(L978="",I978="",K978="",G978=""),"",INDEX([1]Equations!U:U,MATCH(_xlfn.CONCAT(K978,L978,I978,G978),[1]Equations!O:O,0)))</f>
        <v>Non-Lead</v>
      </c>
      <c r="N978" s="63" t="str">
        <f t="shared" si="15"/>
        <v>Replacement Not Required</v>
      </c>
      <c r="O978" s="59" t="s">
        <v>57</v>
      </c>
      <c r="P978" s="64"/>
    </row>
    <row r="979" spans="1:16" x14ac:dyDescent="0.3">
      <c r="A979" s="59" t="s">
        <v>1021</v>
      </c>
      <c r="B979" s="60" t="s">
        <v>54</v>
      </c>
      <c r="C979" s="60" t="s">
        <v>46</v>
      </c>
      <c r="D979" s="60">
        <v>49426</v>
      </c>
      <c r="E979" s="61"/>
      <c r="F979" s="59" t="s">
        <v>55</v>
      </c>
      <c r="G979" s="59" t="s">
        <v>49</v>
      </c>
      <c r="H979" s="59" t="s">
        <v>55</v>
      </c>
      <c r="I979" s="59" t="s">
        <v>49</v>
      </c>
      <c r="J979" s="59" t="s">
        <v>55</v>
      </c>
      <c r="K979" s="59" t="s">
        <v>60</v>
      </c>
      <c r="L979" s="59" t="s">
        <v>56</v>
      </c>
      <c r="M979" s="62" t="e">
        <f>IF(OR(L979="",I979="",K979="",G979=""),"",INDEX([1]Equations!U:U,MATCH(_xlfn.CONCAT(K979,L979,I979,G979),[1]Equations!O:O,0)))</f>
        <v>#N/A</v>
      </c>
      <c r="N979" s="63" t="e">
        <f t="shared" si="15"/>
        <v>#N/A</v>
      </c>
      <c r="O979" s="59" t="s">
        <v>57</v>
      </c>
      <c r="P979" s="64"/>
    </row>
    <row r="980" spans="1:16" ht="26.4" x14ac:dyDescent="0.3">
      <c r="A980" s="59" t="s">
        <v>1022</v>
      </c>
      <c r="B980" s="60" t="s">
        <v>54</v>
      </c>
      <c r="C980" s="60" t="s">
        <v>46</v>
      </c>
      <c r="D980" s="60">
        <v>49426</v>
      </c>
      <c r="E980" s="61"/>
      <c r="F980" s="59" t="s">
        <v>55</v>
      </c>
      <c r="G980" s="59" t="s">
        <v>49</v>
      </c>
      <c r="H980" s="59" t="s">
        <v>55</v>
      </c>
      <c r="I980" s="59" t="s">
        <v>49</v>
      </c>
      <c r="J980" s="59" t="s">
        <v>55</v>
      </c>
      <c r="K980" s="59" t="s">
        <v>49</v>
      </c>
      <c r="L980" s="59" t="s">
        <v>56</v>
      </c>
      <c r="M980" s="62" t="str">
        <f>IF(OR(L980="",I980="",K980="",G980=""),"",INDEX([1]Equations!U:U,MATCH(_xlfn.CONCAT(K980,L980,I980,G980),[1]Equations!O:O,0)))</f>
        <v>Non-Lead</v>
      </c>
      <c r="N980" s="63" t="str">
        <f t="shared" si="15"/>
        <v>Replacement Not Required</v>
      </c>
      <c r="O980" s="59" t="s">
        <v>57</v>
      </c>
      <c r="P980" s="64"/>
    </row>
    <row r="981" spans="1:16" ht="26.4" x14ac:dyDescent="0.3">
      <c r="A981" s="59" t="s">
        <v>1023</v>
      </c>
      <c r="B981" s="60" t="s">
        <v>54</v>
      </c>
      <c r="C981" s="60" t="s">
        <v>46</v>
      </c>
      <c r="D981" s="60">
        <v>49426</v>
      </c>
      <c r="E981" s="61"/>
      <c r="F981" s="59" t="s">
        <v>55</v>
      </c>
      <c r="G981" s="59" t="s">
        <v>49</v>
      </c>
      <c r="H981" s="59" t="s">
        <v>55</v>
      </c>
      <c r="I981" s="59" t="s">
        <v>49</v>
      </c>
      <c r="J981" s="59" t="s">
        <v>55</v>
      </c>
      <c r="K981" s="59" t="s">
        <v>49</v>
      </c>
      <c r="L981" s="59" t="s">
        <v>56</v>
      </c>
      <c r="M981" s="62" t="str">
        <f>IF(OR(L981="",I981="",K981="",G981=""),"",INDEX([1]Equations!U:U,MATCH(_xlfn.CONCAT(K981,L981,I981,G981),[1]Equations!O:O,0)))</f>
        <v>Non-Lead</v>
      </c>
      <c r="N981" s="63" t="str">
        <f t="shared" si="15"/>
        <v>Replacement Not Required</v>
      </c>
      <c r="O981" s="59" t="s">
        <v>57</v>
      </c>
      <c r="P981" s="64"/>
    </row>
    <row r="982" spans="1:16" ht="26.4" x14ac:dyDescent="0.3">
      <c r="A982" s="59" t="s">
        <v>1024</v>
      </c>
      <c r="B982" s="60" t="s">
        <v>54</v>
      </c>
      <c r="C982" s="60" t="s">
        <v>46</v>
      </c>
      <c r="D982" s="60">
        <v>49426</v>
      </c>
      <c r="E982" s="61"/>
      <c r="F982" s="59" t="s">
        <v>55</v>
      </c>
      <c r="G982" s="59" t="s">
        <v>49</v>
      </c>
      <c r="H982" s="59" t="s">
        <v>55</v>
      </c>
      <c r="I982" s="59" t="s">
        <v>49</v>
      </c>
      <c r="J982" s="59" t="s">
        <v>55</v>
      </c>
      <c r="K982" s="59" t="s">
        <v>49</v>
      </c>
      <c r="L982" s="59" t="s">
        <v>56</v>
      </c>
      <c r="M982" s="62" t="str">
        <f>IF(OR(L982="",I982="",K982="",G982=""),"",INDEX([1]Equations!U:U,MATCH(_xlfn.CONCAT(K982,L982,I982,G982),[1]Equations!O:O,0)))</f>
        <v>Non-Lead</v>
      </c>
      <c r="N982" s="63" t="str">
        <f t="shared" si="15"/>
        <v>Replacement Not Required</v>
      </c>
      <c r="O982" s="59" t="s">
        <v>57</v>
      </c>
      <c r="P982" s="64"/>
    </row>
    <row r="983" spans="1:16" x14ac:dyDescent="0.3">
      <c r="A983" s="59" t="s">
        <v>1025</v>
      </c>
      <c r="B983" s="60" t="s">
        <v>54</v>
      </c>
      <c r="C983" s="60" t="s">
        <v>46</v>
      </c>
      <c r="D983" s="60">
        <v>49426</v>
      </c>
      <c r="E983" s="61"/>
      <c r="F983" s="59" t="s">
        <v>55</v>
      </c>
      <c r="G983" s="59" t="s">
        <v>49</v>
      </c>
      <c r="H983" s="59" t="s">
        <v>55</v>
      </c>
      <c r="I983" s="59" t="s">
        <v>49</v>
      </c>
      <c r="J983" s="59" t="s">
        <v>55</v>
      </c>
      <c r="K983" s="59" t="s">
        <v>60</v>
      </c>
      <c r="L983" s="59" t="s">
        <v>56</v>
      </c>
      <c r="M983" s="62" t="e">
        <f>IF(OR(L983="",I983="",K983="",G983=""),"",INDEX([1]Equations!U:U,MATCH(_xlfn.CONCAT(K983,L983,I983,G983),[1]Equations!O:O,0)))</f>
        <v>#N/A</v>
      </c>
      <c r="N983" s="63" t="e">
        <f t="shared" si="15"/>
        <v>#N/A</v>
      </c>
      <c r="O983" s="59" t="s">
        <v>57</v>
      </c>
      <c r="P983" s="64"/>
    </row>
    <row r="984" spans="1:16" x14ac:dyDescent="0.3">
      <c r="A984" s="59" t="s">
        <v>1026</v>
      </c>
      <c r="B984" s="60" t="s">
        <v>54</v>
      </c>
      <c r="C984" s="60" t="s">
        <v>46</v>
      </c>
      <c r="D984" s="60">
        <v>49426</v>
      </c>
      <c r="E984" s="61"/>
      <c r="F984" s="59" t="s">
        <v>55</v>
      </c>
      <c r="G984" s="59" t="s">
        <v>49</v>
      </c>
      <c r="H984" s="59" t="s">
        <v>55</v>
      </c>
      <c r="I984" s="59" t="s">
        <v>49</v>
      </c>
      <c r="J984" s="59" t="s">
        <v>55</v>
      </c>
      <c r="K984" s="59" t="s">
        <v>60</v>
      </c>
      <c r="L984" s="59" t="s">
        <v>56</v>
      </c>
      <c r="M984" s="62" t="e">
        <f>IF(OR(L984="",I984="",K984="",G984=""),"",INDEX([1]Equations!U:U,MATCH(_xlfn.CONCAT(K984,L984,I984,G984),[1]Equations!O:O,0)))</f>
        <v>#N/A</v>
      </c>
      <c r="N984" s="63" t="e">
        <f t="shared" si="15"/>
        <v>#N/A</v>
      </c>
      <c r="O984" s="59" t="s">
        <v>57</v>
      </c>
      <c r="P984" s="64"/>
    </row>
    <row r="985" spans="1:16" x14ac:dyDescent="0.3">
      <c r="A985" s="59" t="s">
        <v>1027</v>
      </c>
      <c r="B985" s="60" t="s">
        <v>54</v>
      </c>
      <c r="C985" s="60" t="s">
        <v>46</v>
      </c>
      <c r="D985" s="60">
        <v>49426</v>
      </c>
      <c r="E985" s="61"/>
      <c r="F985" s="59" t="s">
        <v>55</v>
      </c>
      <c r="G985" s="59" t="s">
        <v>49</v>
      </c>
      <c r="H985" s="59" t="s">
        <v>55</v>
      </c>
      <c r="I985" s="59" t="s">
        <v>49</v>
      </c>
      <c r="J985" s="59" t="s">
        <v>55</v>
      </c>
      <c r="K985" s="59" t="s">
        <v>60</v>
      </c>
      <c r="L985" s="59" t="s">
        <v>56</v>
      </c>
      <c r="M985" s="62" t="e">
        <f>IF(OR(L985="",I985="",K985="",G985=""),"",INDEX([1]Equations!U:U,MATCH(_xlfn.CONCAT(K985,L985,I985,G985),[1]Equations!O:O,0)))</f>
        <v>#N/A</v>
      </c>
      <c r="N985" s="63" t="e">
        <f t="shared" si="15"/>
        <v>#N/A</v>
      </c>
      <c r="O985" s="59" t="s">
        <v>57</v>
      </c>
      <c r="P985" s="64"/>
    </row>
    <row r="986" spans="1:16" x14ac:dyDescent="0.3">
      <c r="A986" s="59" t="s">
        <v>1028</v>
      </c>
      <c r="B986" s="60" t="s">
        <v>54</v>
      </c>
      <c r="C986" s="60" t="s">
        <v>46</v>
      </c>
      <c r="D986" s="60">
        <v>49426</v>
      </c>
      <c r="E986" s="61"/>
      <c r="F986" s="59" t="s">
        <v>55</v>
      </c>
      <c r="G986" s="59" t="s">
        <v>49</v>
      </c>
      <c r="H986" s="59" t="s">
        <v>55</v>
      </c>
      <c r="I986" s="59" t="s">
        <v>49</v>
      </c>
      <c r="J986" s="59" t="s">
        <v>55</v>
      </c>
      <c r="K986" s="59" t="s">
        <v>60</v>
      </c>
      <c r="L986" s="59" t="s">
        <v>56</v>
      </c>
      <c r="M986" s="62" t="e">
        <f>IF(OR(L986="",I986="",K986="",G986=""),"",INDEX([1]Equations!U:U,MATCH(_xlfn.CONCAT(K986,L986,I986,G986),[1]Equations!O:O,0)))</f>
        <v>#N/A</v>
      </c>
      <c r="N986" s="63" t="e">
        <f t="shared" si="15"/>
        <v>#N/A</v>
      </c>
      <c r="O986" s="59" t="s">
        <v>57</v>
      </c>
      <c r="P986" s="64"/>
    </row>
    <row r="987" spans="1:16" ht="26.4" x14ac:dyDescent="0.3">
      <c r="A987" s="59" t="s">
        <v>1029</v>
      </c>
      <c r="B987" s="60" t="s">
        <v>54</v>
      </c>
      <c r="C987" s="60" t="s">
        <v>46</v>
      </c>
      <c r="D987" s="60">
        <v>49426</v>
      </c>
      <c r="E987" s="61"/>
      <c r="F987" s="59" t="s">
        <v>55</v>
      </c>
      <c r="G987" s="59" t="s">
        <v>49</v>
      </c>
      <c r="H987" s="59" t="s">
        <v>55</v>
      </c>
      <c r="I987" s="59" t="s">
        <v>49</v>
      </c>
      <c r="J987" s="59" t="s">
        <v>55</v>
      </c>
      <c r="K987" s="59" t="s">
        <v>49</v>
      </c>
      <c r="L987" s="59" t="s">
        <v>56</v>
      </c>
      <c r="M987" s="62" t="str">
        <f>IF(OR(L987="",I987="",K987="",G987=""),"",INDEX([1]Equations!U:U,MATCH(_xlfn.CONCAT(K987,L987,I987,G987),[1]Equations!O:O,0)))</f>
        <v>Non-Lead</v>
      </c>
      <c r="N987" s="63" t="str">
        <f t="shared" si="15"/>
        <v>Replacement Not Required</v>
      </c>
      <c r="O987" s="59" t="s">
        <v>57</v>
      </c>
      <c r="P987" s="64"/>
    </row>
    <row r="988" spans="1:16" ht="26.4" x14ac:dyDescent="0.3">
      <c r="A988" s="59" t="s">
        <v>1030</v>
      </c>
      <c r="B988" s="60" t="s">
        <v>54</v>
      </c>
      <c r="C988" s="60" t="s">
        <v>46</v>
      </c>
      <c r="D988" s="60">
        <v>49426</v>
      </c>
      <c r="E988" s="61"/>
      <c r="F988" s="59" t="s">
        <v>55</v>
      </c>
      <c r="G988" s="59" t="s">
        <v>49</v>
      </c>
      <c r="H988" s="59" t="s">
        <v>55</v>
      </c>
      <c r="I988" s="59" t="s">
        <v>49</v>
      </c>
      <c r="J988" s="59" t="s">
        <v>55</v>
      </c>
      <c r="K988" s="59" t="s">
        <v>49</v>
      </c>
      <c r="L988" s="59" t="s">
        <v>56</v>
      </c>
      <c r="M988" s="62" t="str">
        <f>IF(OR(L988="",I988="",K988="",G988=""),"",INDEX([1]Equations!U:U,MATCH(_xlfn.CONCAT(K988,L988,I988,G988),[1]Equations!O:O,0)))</f>
        <v>Non-Lead</v>
      </c>
      <c r="N988" s="63" t="str">
        <f t="shared" si="15"/>
        <v>Replacement Not Required</v>
      </c>
      <c r="O988" s="59" t="s">
        <v>57</v>
      </c>
      <c r="P988" s="64"/>
    </row>
    <row r="989" spans="1:16" ht="26.4" x14ac:dyDescent="0.3">
      <c r="A989" s="59" t="s">
        <v>1031</v>
      </c>
      <c r="B989" s="60" t="s">
        <v>54</v>
      </c>
      <c r="C989" s="60" t="s">
        <v>46</v>
      </c>
      <c r="D989" s="60">
        <v>49426</v>
      </c>
      <c r="E989" s="61"/>
      <c r="F989" s="59" t="s">
        <v>55</v>
      </c>
      <c r="G989" s="59" t="s">
        <v>49</v>
      </c>
      <c r="H989" s="59" t="s">
        <v>55</v>
      </c>
      <c r="I989" s="59" t="s">
        <v>49</v>
      </c>
      <c r="J989" s="59" t="s">
        <v>55</v>
      </c>
      <c r="K989" s="59" t="s">
        <v>49</v>
      </c>
      <c r="L989" s="59" t="s">
        <v>56</v>
      </c>
      <c r="M989" s="62" t="str">
        <f>IF(OR(L989="",I989="",K989="",G989=""),"",INDEX([1]Equations!U:U,MATCH(_xlfn.CONCAT(K989,L989,I989,G989),[1]Equations!O:O,0)))</f>
        <v>Non-Lead</v>
      </c>
      <c r="N989" s="63" t="str">
        <f t="shared" si="15"/>
        <v>Replacement Not Required</v>
      </c>
      <c r="O989" s="59" t="s">
        <v>57</v>
      </c>
      <c r="P989" s="64"/>
    </row>
    <row r="990" spans="1:16" ht="26.4" x14ac:dyDescent="0.3">
      <c r="A990" s="59" t="s">
        <v>1032</v>
      </c>
      <c r="B990" s="60" t="s">
        <v>54</v>
      </c>
      <c r="C990" s="60" t="s">
        <v>46</v>
      </c>
      <c r="D990" s="60">
        <v>49426</v>
      </c>
      <c r="E990" s="61"/>
      <c r="F990" s="59" t="s">
        <v>55</v>
      </c>
      <c r="G990" s="59" t="s">
        <v>49</v>
      </c>
      <c r="H990" s="59" t="s">
        <v>55</v>
      </c>
      <c r="I990" s="59" t="s">
        <v>49</v>
      </c>
      <c r="J990" s="59" t="s">
        <v>55</v>
      </c>
      <c r="K990" s="59" t="s">
        <v>49</v>
      </c>
      <c r="L990" s="59" t="s">
        <v>56</v>
      </c>
      <c r="M990" s="62" t="str">
        <f>IF(OR(L990="",I990="",K990="",G990=""),"",INDEX([1]Equations!U:U,MATCH(_xlfn.CONCAT(K990,L990,I990,G990),[1]Equations!O:O,0)))</f>
        <v>Non-Lead</v>
      </c>
      <c r="N990" s="63" t="str">
        <f t="shared" si="15"/>
        <v>Replacement Not Required</v>
      </c>
      <c r="O990" s="59" t="s">
        <v>57</v>
      </c>
      <c r="P990" s="64"/>
    </row>
    <row r="991" spans="1:16" ht="26.4" x14ac:dyDescent="0.3">
      <c r="A991" s="59" t="s">
        <v>1033</v>
      </c>
      <c r="B991" s="60" t="s">
        <v>54</v>
      </c>
      <c r="C991" s="60" t="s">
        <v>46</v>
      </c>
      <c r="D991" s="60">
        <v>49426</v>
      </c>
      <c r="E991" s="61"/>
      <c r="F991" s="59" t="s">
        <v>55</v>
      </c>
      <c r="G991" s="59" t="s">
        <v>49</v>
      </c>
      <c r="H991" s="59" t="s">
        <v>55</v>
      </c>
      <c r="I991" s="59" t="s">
        <v>49</v>
      </c>
      <c r="J991" s="59" t="s">
        <v>55</v>
      </c>
      <c r="K991" s="59" t="s">
        <v>49</v>
      </c>
      <c r="L991" s="59" t="s">
        <v>56</v>
      </c>
      <c r="M991" s="62" t="str">
        <f>IF(OR(L991="",I991="",K991="",G991=""),"",INDEX([1]Equations!U:U,MATCH(_xlfn.CONCAT(K991,L991,I991,G991),[1]Equations!O:O,0)))</f>
        <v>Non-Lead</v>
      </c>
      <c r="N991" s="63" t="str">
        <f t="shared" si="15"/>
        <v>Replacement Not Required</v>
      </c>
      <c r="O991" s="59" t="s">
        <v>57</v>
      </c>
      <c r="P991" s="64"/>
    </row>
    <row r="992" spans="1:16" ht="26.4" x14ac:dyDescent="0.3">
      <c r="A992" s="59" t="s">
        <v>1034</v>
      </c>
      <c r="B992" s="60" t="s">
        <v>54</v>
      </c>
      <c r="C992" s="60" t="s">
        <v>46</v>
      </c>
      <c r="D992" s="60">
        <v>49426</v>
      </c>
      <c r="E992" s="61"/>
      <c r="F992" s="59" t="s">
        <v>55</v>
      </c>
      <c r="G992" s="59" t="s">
        <v>49</v>
      </c>
      <c r="H992" s="59" t="s">
        <v>55</v>
      </c>
      <c r="I992" s="59" t="s">
        <v>49</v>
      </c>
      <c r="J992" s="59" t="s">
        <v>55</v>
      </c>
      <c r="K992" s="59" t="s">
        <v>49</v>
      </c>
      <c r="L992" s="59" t="s">
        <v>56</v>
      </c>
      <c r="M992" s="62" t="str">
        <f>IF(OR(L992="",I992="",K992="",G992=""),"",INDEX([1]Equations!U:U,MATCH(_xlfn.CONCAT(K992,L992,I992,G992),[1]Equations!O:O,0)))</f>
        <v>Non-Lead</v>
      </c>
      <c r="N992" s="63" t="str">
        <f t="shared" si="15"/>
        <v>Replacement Not Required</v>
      </c>
      <c r="O992" s="59" t="s">
        <v>57</v>
      </c>
      <c r="P992" s="64"/>
    </row>
    <row r="993" spans="1:16" ht="26.4" x14ac:dyDescent="0.3">
      <c r="A993" s="59" t="s">
        <v>1035</v>
      </c>
      <c r="B993" s="60" t="s">
        <v>54</v>
      </c>
      <c r="C993" s="60" t="s">
        <v>46</v>
      </c>
      <c r="D993" s="60">
        <v>49426</v>
      </c>
      <c r="E993" s="61"/>
      <c r="F993" s="59" t="s">
        <v>55</v>
      </c>
      <c r="G993" s="59" t="s">
        <v>49</v>
      </c>
      <c r="H993" s="59" t="s">
        <v>55</v>
      </c>
      <c r="I993" s="59" t="s">
        <v>49</v>
      </c>
      <c r="J993" s="59" t="s">
        <v>55</v>
      </c>
      <c r="K993" s="59" t="s">
        <v>49</v>
      </c>
      <c r="L993" s="59" t="s">
        <v>56</v>
      </c>
      <c r="M993" s="62" t="str">
        <f>IF(OR(L993="",I993="",K993="",G993=""),"",INDEX([1]Equations!U:U,MATCH(_xlfn.CONCAT(K993,L993,I993,G993),[1]Equations!O:O,0)))</f>
        <v>Non-Lead</v>
      </c>
      <c r="N993" s="63" t="str">
        <f t="shared" si="15"/>
        <v>Replacement Not Required</v>
      </c>
      <c r="O993" s="59" t="s">
        <v>57</v>
      </c>
      <c r="P993" s="64"/>
    </row>
    <row r="994" spans="1:16" ht="26.4" x14ac:dyDescent="0.3">
      <c r="A994" s="59" t="s">
        <v>1036</v>
      </c>
      <c r="B994" s="60" t="s">
        <v>54</v>
      </c>
      <c r="C994" s="60" t="s">
        <v>46</v>
      </c>
      <c r="D994" s="60">
        <v>49426</v>
      </c>
      <c r="E994" s="61"/>
      <c r="F994" s="59" t="s">
        <v>55</v>
      </c>
      <c r="G994" s="59" t="s">
        <v>49</v>
      </c>
      <c r="H994" s="59" t="s">
        <v>55</v>
      </c>
      <c r="I994" s="59" t="s">
        <v>49</v>
      </c>
      <c r="J994" s="59" t="s">
        <v>55</v>
      </c>
      <c r="K994" s="59" t="s">
        <v>49</v>
      </c>
      <c r="L994" s="59" t="s">
        <v>56</v>
      </c>
      <c r="M994" s="62" t="str">
        <f>IF(OR(L994="",I994="",K994="",G994=""),"",INDEX([1]Equations!U:U,MATCH(_xlfn.CONCAT(K994,L994,I994,G994),[1]Equations!O:O,0)))</f>
        <v>Non-Lead</v>
      </c>
      <c r="N994" s="63" t="str">
        <f t="shared" si="15"/>
        <v>Replacement Not Required</v>
      </c>
      <c r="O994" s="59" t="s">
        <v>57</v>
      </c>
      <c r="P994" s="64"/>
    </row>
    <row r="995" spans="1:16" ht="26.4" x14ac:dyDescent="0.3">
      <c r="A995" s="59" t="s">
        <v>1037</v>
      </c>
      <c r="B995" s="60" t="s">
        <v>54</v>
      </c>
      <c r="C995" s="60" t="s">
        <v>46</v>
      </c>
      <c r="D995" s="60">
        <v>49426</v>
      </c>
      <c r="E995" s="61"/>
      <c r="F995" s="59" t="s">
        <v>55</v>
      </c>
      <c r="G995" s="59" t="s">
        <v>49</v>
      </c>
      <c r="H995" s="59" t="s">
        <v>55</v>
      </c>
      <c r="I995" s="59" t="s">
        <v>49</v>
      </c>
      <c r="J995" s="59" t="s">
        <v>55</v>
      </c>
      <c r="K995" s="59" t="s">
        <v>49</v>
      </c>
      <c r="L995" s="59" t="s">
        <v>56</v>
      </c>
      <c r="M995" s="62" t="str">
        <f>IF(OR(L995="",I995="",K995="",G995=""),"",INDEX([1]Equations!U:U,MATCH(_xlfn.CONCAT(K995,L995,I995,G995),[1]Equations!O:O,0)))</f>
        <v>Non-Lead</v>
      </c>
      <c r="N995" s="63" t="str">
        <f t="shared" si="15"/>
        <v>Replacement Not Required</v>
      </c>
      <c r="O995" s="59" t="s">
        <v>57</v>
      </c>
      <c r="P995" s="64"/>
    </row>
    <row r="996" spans="1:16" ht="26.4" x14ac:dyDescent="0.3">
      <c r="A996" s="59" t="s">
        <v>1038</v>
      </c>
      <c r="B996" s="60" t="s">
        <v>54</v>
      </c>
      <c r="C996" s="60" t="s">
        <v>46</v>
      </c>
      <c r="D996" s="60">
        <v>49426</v>
      </c>
      <c r="E996" s="61"/>
      <c r="F996" s="59" t="s">
        <v>55</v>
      </c>
      <c r="G996" s="59" t="s">
        <v>49</v>
      </c>
      <c r="H996" s="59" t="s">
        <v>55</v>
      </c>
      <c r="I996" s="59" t="s">
        <v>49</v>
      </c>
      <c r="J996" s="59" t="s">
        <v>55</v>
      </c>
      <c r="K996" s="59" t="s">
        <v>49</v>
      </c>
      <c r="L996" s="59" t="s">
        <v>56</v>
      </c>
      <c r="M996" s="62" t="str">
        <f>IF(OR(L996="",I996="",K996="",G996=""),"",INDEX([1]Equations!U:U,MATCH(_xlfn.CONCAT(K996,L996,I996,G996),[1]Equations!O:O,0)))</f>
        <v>Non-Lead</v>
      </c>
      <c r="N996" s="63" t="str">
        <f t="shared" si="15"/>
        <v>Replacement Not Required</v>
      </c>
      <c r="O996" s="59" t="s">
        <v>57</v>
      </c>
      <c r="P996" s="64"/>
    </row>
    <row r="997" spans="1:16" ht="26.4" x14ac:dyDescent="0.3">
      <c r="A997" s="59" t="s">
        <v>1039</v>
      </c>
      <c r="B997" s="60" t="s">
        <v>54</v>
      </c>
      <c r="C997" s="60" t="s">
        <v>46</v>
      </c>
      <c r="D997" s="60">
        <v>49426</v>
      </c>
      <c r="E997" s="61"/>
      <c r="F997" s="59" t="s">
        <v>55</v>
      </c>
      <c r="G997" s="59" t="s">
        <v>49</v>
      </c>
      <c r="H997" s="59" t="s">
        <v>55</v>
      </c>
      <c r="I997" s="59" t="s">
        <v>49</v>
      </c>
      <c r="J997" s="59" t="s">
        <v>55</v>
      </c>
      <c r="K997" s="59" t="s">
        <v>49</v>
      </c>
      <c r="L997" s="59" t="s">
        <v>56</v>
      </c>
      <c r="M997" s="62" t="str">
        <f>IF(OR(L997="",I997="",K997="",G997=""),"",INDEX([1]Equations!U:U,MATCH(_xlfn.CONCAT(K997,L997,I997,G997),[1]Equations!O:O,0)))</f>
        <v>Non-Lead</v>
      </c>
      <c r="N997" s="63" t="str">
        <f t="shared" si="15"/>
        <v>Replacement Not Required</v>
      </c>
      <c r="O997" s="59" t="s">
        <v>57</v>
      </c>
      <c r="P997" s="64"/>
    </row>
    <row r="998" spans="1:16" x14ac:dyDescent="0.3">
      <c r="A998" s="59" t="s">
        <v>1040</v>
      </c>
      <c r="B998" s="60" t="s">
        <v>54</v>
      </c>
      <c r="C998" s="60" t="s">
        <v>46</v>
      </c>
      <c r="D998" s="60">
        <v>49426</v>
      </c>
      <c r="E998" s="61"/>
      <c r="F998" s="59" t="s">
        <v>55</v>
      </c>
      <c r="G998" s="59" t="s">
        <v>49</v>
      </c>
      <c r="H998" s="59" t="s">
        <v>55</v>
      </c>
      <c r="I998" s="59" t="s">
        <v>49</v>
      </c>
      <c r="J998" s="59" t="s">
        <v>55</v>
      </c>
      <c r="K998" s="59" t="s">
        <v>60</v>
      </c>
      <c r="L998" s="59" t="s">
        <v>56</v>
      </c>
      <c r="M998" s="62" t="e">
        <f>IF(OR(L998="",I998="",K998="",G998=""),"",INDEX([1]Equations!U:U,MATCH(_xlfn.CONCAT(K998,L998,I998,G998),[1]Equations!O:O,0)))</f>
        <v>#N/A</v>
      </c>
      <c r="N998" s="63" t="e">
        <f t="shared" si="15"/>
        <v>#N/A</v>
      </c>
      <c r="O998" s="59" t="s">
        <v>57</v>
      </c>
      <c r="P998" s="64"/>
    </row>
    <row r="999" spans="1:16" ht="26.4" x14ac:dyDescent="0.3">
      <c r="A999" s="59" t="s">
        <v>1041</v>
      </c>
      <c r="B999" s="60" t="s">
        <v>54</v>
      </c>
      <c r="C999" s="60" t="s">
        <v>46</v>
      </c>
      <c r="D999" s="60">
        <v>49426</v>
      </c>
      <c r="E999" s="61"/>
      <c r="F999" s="59" t="s">
        <v>55</v>
      </c>
      <c r="G999" s="59" t="s">
        <v>49</v>
      </c>
      <c r="H999" s="59" t="s">
        <v>55</v>
      </c>
      <c r="I999" s="59" t="s">
        <v>49</v>
      </c>
      <c r="J999" s="59" t="s">
        <v>55</v>
      </c>
      <c r="K999" s="59" t="s">
        <v>49</v>
      </c>
      <c r="L999" s="59" t="s">
        <v>56</v>
      </c>
      <c r="M999" s="62" t="str">
        <f>IF(OR(L999="",I999="",K999="",G999=""),"",INDEX([1]Equations!U:U,MATCH(_xlfn.CONCAT(K999,L999,I999,G999),[1]Equations!O:O,0)))</f>
        <v>Non-Lead</v>
      </c>
      <c r="N999" s="63" t="str">
        <f t="shared" si="15"/>
        <v>Replacement Not Required</v>
      </c>
      <c r="O999" s="59" t="s">
        <v>57</v>
      </c>
      <c r="P999" s="64"/>
    </row>
    <row r="1000" spans="1:16" ht="26.4" x14ac:dyDescent="0.3">
      <c r="A1000" s="59" t="s">
        <v>1042</v>
      </c>
      <c r="B1000" s="60" t="s">
        <v>54</v>
      </c>
      <c r="C1000" s="60" t="s">
        <v>46</v>
      </c>
      <c r="D1000" s="60">
        <v>49426</v>
      </c>
      <c r="E1000" s="61"/>
      <c r="F1000" s="59" t="s">
        <v>55</v>
      </c>
      <c r="G1000" s="59" t="s">
        <v>49</v>
      </c>
      <c r="H1000" s="59" t="s">
        <v>55</v>
      </c>
      <c r="I1000" s="59" t="s">
        <v>49</v>
      </c>
      <c r="J1000" s="59" t="s">
        <v>55</v>
      </c>
      <c r="K1000" s="59" t="s">
        <v>49</v>
      </c>
      <c r="L1000" s="59" t="s">
        <v>56</v>
      </c>
      <c r="M1000" s="62" t="str">
        <f>IF(OR(L1000="",I1000="",K1000="",G1000=""),"",INDEX([1]Equations!U:U,MATCH(_xlfn.CONCAT(K1000,L1000,I1000,G1000),[1]Equations!O:O,0)))</f>
        <v>Non-Lead</v>
      </c>
      <c r="N1000" s="63" t="str">
        <f t="shared" si="15"/>
        <v>Replacement Not Required</v>
      </c>
      <c r="O1000" s="59" t="s">
        <v>57</v>
      </c>
      <c r="P1000" s="64"/>
    </row>
    <row r="1001" spans="1:16" x14ac:dyDescent="0.3">
      <c r="A1001" s="59" t="s">
        <v>1043</v>
      </c>
      <c r="B1001" s="60" t="s">
        <v>54</v>
      </c>
      <c r="C1001" s="60" t="s">
        <v>46</v>
      </c>
      <c r="D1001" s="60">
        <v>49426</v>
      </c>
      <c r="E1001" s="61"/>
      <c r="F1001" s="59" t="s">
        <v>55</v>
      </c>
      <c r="G1001" s="59" t="s">
        <v>49</v>
      </c>
      <c r="H1001" s="59" t="s">
        <v>55</v>
      </c>
      <c r="I1001" s="59" t="s">
        <v>49</v>
      </c>
      <c r="J1001" s="59" t="s">
        <v>55</v>
      </c>
      <c r="K1001" s="59" t="s">
        <v>60</v>
      </c>
      <c r="L1001" s="59" t="s">
        <v>56</v>
      </c>
      <c r="M1001" s="62" t="e">
        <f>IF(OR(L1001="",I1001="",K1001="",G1001=""),"",INDEX([1]Equations!U:U,MATCH(_xlfn.CONCAT(K1001,L1001,I1001,G1001),[1]Equations!O:O,0)))</f>
        <v>#N/A</v>
      </c>
      <c r="N1001" s="63" t="e">
        <f t="shared" si="15"/>
        <v>#N/A</v>
      </c>
      <c r="O1001" s="59" t="s">
        <v>57</v>
      </c>
      <c r="P1001" s="64"/>
    </row>
    <row r="1002" spans="1:16" ht="26.4" x14ac:dyDescent="0.3">
      <c r="A1002" s="59" t="s">
        <v>1044</v>
      </c>
      <c r="B1002" s="60" t="s">
        <v>54</v>
      </c>
      <c r="C1002" s="60" t="s">
        <v>46</v>
      </c>
      <c r="D1002" s="60">
        <v>49426</v>
      </c>
      <c r="E1002" s="61"/>
      <c r="F1002" s="59" t="s">
        <v>55</v>
      </c>
      <c r="G1002" s="59" t="s">
        <v>49</v>
      </c>
      <c r="H1002" s="59" t="s">
        <v>55</v>
      </c>
      <c r="I1002" s="59" t="s">
        <v>49</v>
      </c>
      <c r="J1002" s="59" t="s">
        <v>55</v>
      </c>
      <c r="K1002" s="59" t="s">
        <v>49</v>
      </c>
      <c r="L1002" s="59" t="s">
        <v>56</v>
      </c>
      <c r="M1002" s="62" t="str">
        <f>IF(OR(L1002="",I1002="",K1002="",G1002=""),"",INDEX([1]Equations!U:U,MATCH(_xlfn.CONCAT(K1002,L1002,I1002,G1002),[1]Equations!O:O,0)))</f>
        <v>Non-Lead</v>
      </c>
      <c r="N1002" s="63" t="str">
        <f t="shared" si="15"/>
        <v>Replacement Not Required</v>
      </c>
      <c r="O1002" s="59" t="s">
        <v>57</v>
      </c>
      <c r="P1002" s="64"/>
    </row>
    <row r="1003" spans="1:16" ht="26.4" x14ac:dyDescent="0.3">
      <c r="A1003" s="59" t="s">
        <v>1045</v>
      </c>
      <c r="B1003" s="60" t="s">
        <v>54</v>
      </c>
      <c r="C1003" s="60" t="s">
        <v>46</v>
      </c>
      <c r="D1003" s="60">
        <v>49426</v>
      </c>
      <c r="E1003" s="61"/>
      <c r="F1003" s="59" t="s">
        <v>55</v>
      </c>
      <c r="G1003" s="59" t="s">
        <v>49</v>
      </c>
      <c r="H1003" s="59" t="s">
        <v>55</v>
      </c>
      <c r="I1003" s="59" t="s">
        <v>49</v>
      </c>
      <c r="J1003" s="59" t="s">
        <v>55</v>
      </c>
      <c r="K1003" s="59" t="s">
        <v>49</v>
      </c>
      <c r="L1003" s="59" t="s">
        <v>56</v>
      </c>
      <c r="M1003" s="62" t="str">
        <f>IF(OR(L1003="",I1003="",K1003="",G1003=""),"",INDEX([1]Equations!U:U,MATCH(_xlfn.CONCAT(K1003,L1003,I1003,G1003),[1]Equations!O:O,0)))</f>
        <v>Non-Lead</v>
      </c>
      <c r="N1003" s="63" t="str">
        <f t="shared" si="15"/>
        <v>Replacement Not Required</v>
      </c>
      <c r="O1003" s="59" t="s">
        <v>57</v>
      </c>
      <c r="P1003" s="64"/>
    </row>
    <row r="1004" spans="1:16" ht="26.4" x14ac:dyDescent="0.3">
      <c r="A1004" s="59" t="s">
        <v>1046</v>
      </c>
      <c r="B1004" s="60" t="s">
        <v>54</v>
      </c>
      <c r="C1004" s="60" t="s">
        <v>46</v>
      </c>
      <c r="D1004" s="60">
        <v>49426</v>
      </c>
      <c r="E1004" s="61"/>
      <c r="F1004" s="59" t="s">
        <v>55</v>
      </c>
      <c r="G1004" s="59" t="s">
        <v>49</v>
      </c>
      <c r="H1004" s="59" t="s">
        <v>55</v>
      </c>
      <c r="I1004" s="59" t="s">
        <v>49</v>
      </c>
      <c r="J1004" s="59" t="s">
        <v>55</v>
      </c>
      <c r="K1004" s="59" t="s">
        <v>49</v>
      </c>
      <c r="L1004" s="59" t="s">
        <v>56</v>
      </c>
      <c r="M1004" s="62" t="str">
        <f>IF(OR(L1004="",I1004="",K1004="",G1004=""),"",INDEX([1]Equations!U:U,MATCH(_xlfn.CONCAT(K1004,L1004,I1004,G1004),[1]Equations!O:O,0)))</f>
        <v>Non-Lead</v>
      </c>
      <c r="N1004" s="63" t="str">
        <f t="shared" si="15"/>
        <v>Replacement Not Required</v>
      </c>
      <c r="O1004" s="59" t="s">
        <v>57</v>
      </c>
      <c r="P1004" s="64"/>
    </row>
    <row r="1005" spans="1:16" ht="26.4" x14ac:dyDescent="0.3">
      <c r="A1005" s="59" t="s">
        <v>1047</v>
      </c>
      <c r="B1005" s="60" t="s">
        <v>54</v>
      </c>
      <c r="C1005" s="60" t="s">
        <v>46</v>
      </c>
      <c r="D1005" s="60">
        <v>49426</v>
      </c>
      <c r="E1005" s="61"/>
      <c r="F1005" s="59" t="s">
        <v>55</v>
      </c>
      <c r="G1005" s="59" t="s">
        <v>49</v>
      </c>
      <c r="H1005" s="59" t="s">
        <v>55</v>
      </c>
      <c r="I1005" s="59" t="s">
        <v>49</v>
      </c>
      <c r="J1005" s="59" t="s">
        <v>55</v>
      </c>
      <c r="K1005" s="59" t="s">
        <v>49</v>
      </c>
      <c r="L1005" s="59" t="s">
        <v>56</v>
      </c>
      <c r="M1005" s="62" t="str">
        <f>IF(OR(L1005="",I1005="",K1005="",G1005=""),"",INDEX([1]Equations!U:U,MATCH(_xlfn.CONCAT(K1005,L1005,I1005,G1005),[1]Equations!O:O,0)))</f>
        <v>Non-Lead</v>
      </c>
      <c r="N1005" s="63" t="str">
        <f t="shared" si="15"/>
        <v>Replacement Not Required</v>
      </c>
      <c r="O1005" s="59" t="s">
        <v>57</v>
      </c>
      <c r="P1005" s="64"/>
    </row>
    <row r="1006" spans="1:16" x14ac:dyDescent="0.3">
      <c r="A1006" s="59" t="s">
        <v>1048</v>
      </c>
      <c r="B1006" s="60" t="s">
        <v>54</v>
      </c>
      <c r="C1006" s="60" t="s">
        <v>46</v>
      </c>
      <c r="D1006" s="60">
        <v>49426</v>
      </c>
      <c r="E1006" s="61"/>
      <c r="F1006" s="59" t="s">
        <v>55</v>
      </c>
      <c r="G1006" s="59" t="s">
        <v>49</v>
      </c>
      <c r="H1006" s="59" t="s">
        <v>55</v>
      </c>
      <c r="I1006" s="59" t="s">
        <v>49</v>
      </c>
      <c r="J1006" s="59" t="s">
        <v>55</v>
      </c>
      <c r="K1006" s="59" t="s">
        <v>60</v>
      </c>
      <c r="L1006" s="59" t="s">
        <v>56</v>
      </c>
      <c r="M1006" s="62" t="e">
        <f>IF(OR(L1006="",I1006="",K1006="",G1006=""),"",INDEX([1]Equations!U:U,MATCH(_xlfn.CONCAT(K1006,L1006,I1006,G1006),[1]Equations!O:O,0)))</f>
        <v>#N/A</v>
      </c>
      <c r="N1006" s="63" t="e">
        <f t="shared" si="15"/>
        <v>#N/A</v>
      </c>
      <c r="O1006" s="59" t="s">
        <v>57</v>
      </c>
      <c r="P1006" s="64"/>
    </row>
    <row r="1007" spans="1:16" ht="26.4" x14ac:dyDescent="0.3">
      <c r="A1007" s="59" t="s">
        <v>1049</v>
      </c>
      <c r="B1007" s="60" t="s">
        <v>54</v>
      </c>
      <c r="C1007" s="60" t="s">
        <v>46</v>
      </c>
      <c r="D1007" s="60">
        <v>49426</v>
      </c>
      <c r="E1007" s="61"/>
      <c r="F1007" s="59" t="s">
        <v>55</v>
      </c>
      <c r="G1007" s="59" t="s">
        <v>49</v>
      </c>
      <c r="H1007" s="59" t="s">
        <v>55</v>
      </c>
      <c r="I1007" s="59" t="s">
        <v>49</v>
      </c>
      <c r="J1007" s="59" t="s">
        <v>55</v>
      </c>
      <c r="K1007" s="59" t="s">
        <v>49</v>
      </c>
      <c r="L1007" s="59" t="s">
        <v>56</v>
      </c>
      <c r="M1007" s="62" t="str">
        <f>IF(OR(L1007="",I1007="",K1007="",G1007=""),"",INDEX([1]Equations!U:U,MATCH(_xlfn.CONCAT(K1007,L1007,I1007,G1007),[1]Equations!O:O,0)))</f>
        <v>Non-Lead</v>
      </c>
      <c r="N1007" s="63" t="str">
        <f t="shared" si="15"/>
        <v>Replacement Not Required</v>
      </c>
      <c r="O1007" s="59" t="s">
        <v>57</v>
      </c>
      <c r="P1007" s="64"/>
    </row>
    <row r="1008" spans="1:16" ht="26.4" x14ac:dyDescent="0.3">
      <c r="A1008" s="59" t="s">
        <v>1050</v>
      </c>
      <c r="B1008" s="60" t="s">
        <v>54</v>
      </c>
      <c r="C1008" s="60" t="s">
        <v>46</v>
      </c>
      <c r="D1008" s="60">
        <v>49426</v>
      </c>
      <c r="E1008" s="61"/>
      <c r="F1008" s="59" t="s">
        <v>55</v>
      </c>
      <c r="G1008" s="59" t="s">
        <v>49</v>
      </c>
      <c r="H1008" s="59" t="s">
        <v>55</v>
      </c>
      <c r="I1008" s="59" t="s">
        <v>49</v>
      </c>
      <c r="J1008" s="59" t="s">
        <v>55</v>
      </c>
      <c r="K1008" s="59" t="s">
        <v>49</v>
      </c>
      <c r="L1008" s="59" t="s">
        <v>56</v>
      </c>
      <c r="M1008" s="62" t="str">
        <f>IF(OR(L1008="",I1008="",K1008="",G1008=""),"",INDEX([1]Equations!U:U,MATCH(_xlfn.CONCAT(K1008,L1008,I1008,G1008),[1]Equations!O:O,0)))</f>
        <v>Non-Lead</v>
      </c>
      <c r="N1008" s="63" t="str">
        <f t="shared" si="15"/>
        <v>Replacement Not Required</v>
      </c>
      <c r="O1008" s="59" t="s">
        <v>57</v>
      </c>
      <c r="P1008" s="64"/>
    </row>
    <row r="1009" spans="1:16" ht="26.4" x14ac:dyDescent="0.3">
      <c r="A1009" s="59" t="s">
        <v>1051</v>
      </c>
      <c r="B1009" s="60" t="s">
        <v>54</v>
      </c>
      <c r="C1009" s="60" t="s">
        <v>46</v>
      </c>
      <c r="D1009" s="60">
        <v>49426</v>
      </c>
      <c r="E1009" s="61"/>
      <c r="F1009" s="59" t="s">
        <v>55</v>
      </c>
      <c r="G1009" s="59" t="s">
        <v>49</v>
      </c>
      <c r="H1009" s="59" t="s">
        <v>55</v>
      </c>
      <c r="I1009" s="59" t="s">
        <v>49</v>
      </c>
      <c r="J1009" s="59" t="s">
        <v>55</v>
      </c>
      <c r="K1009" s="59" t="s">
        <v>49</v>
      </c>
      <c r="L1009" s="59" t="s">
        <v>56</v>
      </c>
      <c r="M1009" s="62" t="str">
        <f>IF(OR(L1009="",I1009="",K1009="",G1009=""),"",INDEX([1]Equations!U:U,MATCH(_xlfn.CONCAT(K1009,L1009,I1009,G1009),[1]Equations!O:O,0)))</f>
        <v>Non-Lead</v>
      </c>
      <c r="N1009" s="63" t="str">
        <f t="shared" si="15"/>
        <v>Replacement Not Required</v>
      </c>
      <c r="O1009" s="59" t="s">
        <v>57</v>
      </c>
      <c r="P1009" s="64"/>
    </row>
    <row r="1010" spans="1:16" ht="26.4" x14ac:dyDescent="0.3">
      <c r="A1010" s="59" t="s">
        <v>1052</v>
      </c>
      <c r="B1010" s="60" t="s">
        <v>54</v>
      </c>
      <c r="C1010" s="60" t="s">
        <v>46</v>
      </c>
      <c r="D1010" s="60">
        <v>49426</v>
      </c>
      <c r="E1010" s="61"/>
      <c r="F1010" s="59" t="s">
        <v>55</v>
      </c>
      <c r="G1010" s="59" t="s">
        <v>49</v>
      </c>
      <c r="H1010" s="59" t="s">
        <v>55</v>
      </c>
      <c r="I1010" s="59" t="s">
        <v>49</v>
      </c>
      <c r="J1010" s="59" t="s">
        <v>55</v>
      </c>
      <c r="K1010" s="59" t="s">
        <v>49</v>
      </c>
      <c r="L1010" s="59" t="s">
        <v>56</v>
      </c>
      <c r="M1010" s="62" t="str">
        <f>IF(OR(L1010="",I1010="",K1010="",G1010=""),"",INDEX([1]Equations!U:U,MATCH(_xlfn.CONCAT(K1010,L1010,I1010,G1010),[1]Equations!O:O,0)))</f>
        <v>Non-Lead</v>
      </c>
      <c r="N1010" s="63" t="str">
        <f t="shared" si="15"/>
        <v>Replacement Not Required</v>
      </c>
      <c r="O1010" s="59" t="s">
        <v>57</v>
      </c>
      <c r="P1010" s="64"/>
    </row>
    <row r="1011" spans="1:16" ht="26.4" x14ac:dyDescent="0.3">
      <c r="A1011" s="59" t="s">
        <v>1053</v>
      </c>
      <c r="B1011" s="60" t="s">
        <v>54</v>
      </c>
      <c r="C1011" s="60" t="s">
        <v>46</v>
      </c>
      <c r="D1011" s="60">
        <v>49426</v>
      </c>
      <c r="E1011" s="61"/>
      <c r="F1011" s="59" t="s">
        <v>55</v>
      </c>
      <c r="G1011" s="59" t="s">
        <v>49</v>
      </c>
      <c r="H1011" s="59" t="s">
        <v>55</v>
      </c>
      <c r="I1011" s="59" t="s">
        <v>49</v>
      </c>
      <c r="J1011" s="59" t="s">
        <v>55</v>
      </c>
      <c r="K1011" s="59" t="s">
        <v>49</v>
      </c>
      <c r="L1011" s="59" t="s">
        <v>56</v>
      </c>
      <c r="M1011" s="62" t="str">
        <f>IF(OR(L1011="",I1011="",K1011="",G1011=""),"",INDEX([1]Equations!U:U,MATCH(_xlfn.CONCAT(K1011,L1011,I1011,G1011),[1]Equations!O:O,0)))</f>
        <v>Non-Lead</v>
      </c>
      <c r="N1011" s="63" t="str">
        <f t="shared" si="15"/>
        <v>Replacement Not Required</v>
      </c>
      <c r="O1011" s="59" t="s">
        <v>57</v>
      </c>
      <c r="P1011" s="64"/>
    </row>
    <row r="1012" spans="1:16" x14ac:dyDescent="0.3">
      <c r="A1012" s="59" t="s">
        <v>1054</v>
      </c>
      <c r="B1012" s="60" t="s">
        <v>54</v>
      </c>
      <c r="C1012" s="60" t="s">
        <v>46</v>
      </c>
      <c r="D1012" s="60">
        <v>49426</v>
      </c>
      <c r="E1012" s="61"/>
      <c r="F1012" s="59" t="s">
        <v>55</v>
      </c>
      <c r="G1012" s="59" t="s">
        <v>49</v>
      </c>
      <c r="H1012" s="59" t="s">
        <v>55</v>
      </c>
      <c r="I1012" s="59" t="s">
        <v>49</v>
      </c>
      <c r="J1012" s="59" t="s">
        <v>55</v>
      </c>
      <c r="K1012" s="59" t="s">
        <v>60</v>
      </c>
      <c r="L1012" s="59" t="s">
        <v>56</v>
      </c>
      <c r="M1012" s="62" t="e">
        <f>IF(OR(L1012="",I1012="",K1012="",G1012=""),"",INDEX([1]Equations!U:U,MATCH(_xlfn.CONCAT(K1012,L1012,I1012,G1012),[1]Equations!O:O,0)))</f>
        <v>#N/A</v>
      </c>
      <c r="N1012" s="63" t="e">
        <f t="shared" si="15"/>
        <v>#N/A</v>
      </c>
      <c r="O1012" s="59" t="s">
        <v>57</v>
      </c>
      <c r="P1012" s="64"/>
    </row>
    <row r="1013" spans="1:16" ht="26.4" x14ac:dyDescent="0.3">
      <c r="A1013" s="59" t="s">
        <v>1055</v>
      </c>
      <c r="B1013" s="60" t="s">
        <v>54</v>
      </c>
      <c r="C1013" s="60" t="s">
        <v>46</v>
      </c>
      <c r="D1013" s="60">
        <v>49426</v>
      </c>
      <c r="E1013" s="61"/>
      <c r="F1013" s="59" t="s">
        <v>55</v>
      </c>
      <c r="G1013" s="59" t="s">
        <v>49</v>
      </c>
      <c r="H1013" s="59" t="s">
        <v>55</v>
      </c>
      <c r="I1013" s="59" t="s">
        <v>49</v>
      </c>
      <c r="J1013" s="59" t="s">
        <v>55</v>
      </c>
      <c r="K1013" s="59" t="s">
        <v>49</v>
      </c>
      <c r="L1013" s="59" t="s">
        <v>56</v>
      </c>
      <c r="M1013" s="62" t="str">
        <f>IF(OR(L1013="",I1013="",K1013="",G1013=""),"",INDEX([1]Equations!U:U,MATCH(_xlfn.CONCAT(K1013,L1013,I1013,G1013),[1]Equations!O:O,0)))</f>
        <v>Non-Lead</v>
      </c>
      <c r="N1013" s="63" t="str">
        <f t="shared" si="15"/>
        <v>Replacement Not Required</v>
      </c>
      <c r="O1013" s="59" t="s">
        <v>57</v>
      </c>
      <c r="P1013" s="64"/>
    </row>
    <row r="1014" spans="1:16" x14ac:dyDescent="0.3">
      <c r="A1014" s="59" t="s">
        <v>1056</v>
      </c>
      <c r="B1014" s="60" t="s">
        <v>54</v>
      </c>
      <c r="C1014" s="60" t="s">
        <v>46</v>
      </c>
      <c r="D1014" s="60">
        <v>49426</v>
      </c>
      <c r="E1014" s="61"/>
      <c r="F1014" s="59" t="s">
        <v>55</v>
      </c>
      <c r="G1014" s="59" t="s">
        <v>49</v>
      </c>
      <c r="H1014" s="59" t="s">
        <v>55</v>
      </c>
      <c r="I1014" s="59" t="s">
        <v>49</v>
      </c>
      <c r="J1014" s="59" t="s">
        <v>55</v>
      </c>
      <c r="K1014" s="59" t="s">
        <v>60</v>
      </c>
      <c r="L1014" s="59" t="s">
        <v>56</v>
      </c>
      <c r="M1014" s="62" t="e">
        <f>IF(OR(L1014="",I1014="",K1014="",G1014=""),"",INDEX([1]Equations!U:U,MATCH(_xlfn.CONCAT(K1014,L1014,I1014,G1014),[1]Equations!O:O,0)))</f>
        <v>#N/A</v>
      </c>
      <c r="N1014" s="63" t="e">
        <f t="shared" si="15"/>
        <v>#N/A</v>
      </c>
      <c r="O1014" s="59" t="s">
        <v>57</v>
      </c>
      <c r="P1014" s="64"/>
    </row>
    <row r="1015" spans="1:16" ht="26.4" x14ac:dyDescent="0.3">
      <c r="A1015" s="59" t="s">
        <v>1057</v>
      </c>
      <c r="B1015" s="60" t="s">
        <v>54</v>
      </c>
      <c r="C1015" s="60" t="s">
        <v>46</v>
      </c>
      <c r="D1015" s="60">
        <v>49426</v>
      </c>
      <c r="E1015" s="61"/>
      <c r="F1015" s="59" t="s">
        <v>55</v>
      </c>
      <c r="G1015" s="59" t="s">
        <v>49</v>
      </c>
      <c r="H1015" s="59" t="s">
        <v>55</v>
      </c>
      <c r="I1015" s="59" t="s">
        <v>49</v>
      </c>
      <c r="J1015" s="59" t="s">
        <v>55</v>
      </c>
      <c r="K1015" s="59" t="s">
        <v>49</v>
      </c>
      <c r="L1015" s="59" t="s">
        <v>56</v>
      </c>
      <c r="M1015" s="62" t="str">
        <f>IF(OR(L1015="",I1015="",K1015="",G1015=""),"",INDEX([1]Equations!U:U,MATCH(_xlfn.CONCAT(K1015,L1015,I1015,G1015),[1]Equations!O:O,0)))</f>
        <v>Non-Lead</v>
      </c>
      <c r="N1015" s="63" t="str">
        <f t="shared" si="15"/>
        <v>Replacement Not Required</v>
      </c>
      <c r="O1015" s="59" t="s">
        <v>57</v>
      </c>
      <c r="P1015" s="64"/>
    </row>
    <row r="1016" spans="1:16" x14ac:dyDescent="0.3">
      <c r="A1016" s="59" t="s">
        <v>1058</v>
      </c>
      <c r="B1016" s="60" t="s">
        <v>54</v>
      </c>
      <c r="C1016" s="60" t="s">
        <v>46</v>
      </c>
      <c r="D1016" s="60">
        <v>49426</v>
      </c>
      <c r="E1016" s="61"/>
      <c r="F1016" s="59" t="s">
        <v>55</v>
      </c>
      <c r="G1016" s="59" t="s">
        <v>49</v>
      </c>
      <c r="H1016" s="59" t="s">
        <v>55</v>
      </c>
      <c r="I1016" s="59" t="s">
        <v>49</v>
      </c>
      <c r="J1016" s="59" t="s">
        <v>55</v>
      </c>
      <c r="K1016" s="59" t="s">
        <v>60</v>
      </c>
      <c r="L1016" s="59" t="s">
        <v>56</v>
      </c>
      <c r="M1016" s="62" t="e">
        <f>IF(OR(L1016="",I1016="",K1016="",G1016=""),"",INDEX([1]Equations!U:U,MATCH(_xlfn.CONCAT(K1016,L1016,I1016,G1016),[1]Equations!O:O,0)))</f>
        <v>#N/A</v>
      </c>
      <c r="N1016" s="63" t="e">
        <f t="shared" si="15"/>
        <v>#N/A</v>
      </c>
      <c r="O1016" s="59" t="s">
        <v>57</v>
      </c>
      <c r="P1016" s="64"/>
    </row>
    <row r="1017" spans="1:16" ht="26.4" x14ac:dyDescent="0.3">
      <c r="A1017" s="59" t="s">
        <v>1059</v>
      </c>
      <c r="B1017" s="60" t="s">
        <v>54</v>
      </c>
      <c r="C1017" s="60" t="s">
        <v>46</v>
      </c>
      <c r="D1017" s="60">
        <v>49426</v>
      </c>
      <c r="E1017" s="61"/>
      <c r="F1017" s="59" t="s">
        <v>55</v>
      </c>
      <c r="G1017" s="59" t="s">
        <v>49</v>
      </c>
      <c r="H1017" s="59" t="s">
        <v>55</v>
      </c>
      <c r="I1017" s="59" t="s">
        <v>49</v>
      </c>
      <c r="J1017" s="59" t="s">
        <v>55</v>
      </c>
      <c r="K1017" s="59" t="s">
        <v>49</v>
      </c>
      <c r="L1017" s="59" t="s">
        <v>56</v>
      </c>
      <c r="M1017" s="62" t="str">
        <f>IF(OR(L1017="",I1017="",K1017="",G1017=""),"",INDEX([1]Equations!U:U,MATCH(_xlfn.CONCAT(K1017,L1017,I1017,G1017),[1]Equations!O:O,0)))</f>
        <v>Non-Lead</v>
      </c>
      <c r="N1017" s="63" t="str">
        <f t="shared" si="15"/>
        <v>Replacement Not Required</v>
      </c>
      <c r="O1017" s="59" t="s">
        <v>57</v>
      </c>
      <c r="P1017" s="64"/>
    </row>
    <row r="1018" spans="1:16" ht="26.4" x14ac:dyDescent="0.3">
      <c r="A1018" s="59" t="s">
        <v>1060</v>
      </c>
      <c r="B1018" s="60" t="s">
        <v>54</v>
      </c>
      <c r="C1018" s="60" t="s">
        <v>46</v>
      </c>
      <c r="D1018" s="60">
        <v>49426</v>
      </c>
      <c r="E1018" s="61"/>
      <c r="F1018" s="59" t="s">
        <v>55</v>
      </c>
      <c r="G1018" s="59" t="s">
        <v>49</v>
      </c>
      <c r="H1018" s="59" t="s">
        <v>55</v>
      </c>
      <c r="I1018" s="59" t="s">
        <v>49</v>
      </c>
      <c r="J1018" s="59" t="s">
        <v>55</v>
      </c>
      <c r="K1018" s="59" t="s">
        <v>49</v>
      </c>
      <c r="L1018" s="59" t="s">
        <v>56</v>
      </c>
      <c r="M1018" s="62" t="str">
        <f>IF(OR(L1018="",I1018="",K1018="",G1018=""),"",INDEX([1]Equations!U:U,MATCH(_xlfn.CONCAT(K1018,L1018,I1018,G1018),[1]Equations!O:O,0)))</f>
        <v>Non-Lead</v>
      </c>
      <c r="N1018" s="63" t="str">
        <f t="shared" si="15"/>
        <v>Replacement Not Required</v>
      </c>
      <c r="O1018" s="59" t="s">
        <v>57</v>
      </c>
      <c r="P1018" s="64"/>
    </row>
    <row r="1019" spans="1:16" ht="26.4" x14ac:dyDescent="0.3">
      <c r="A1019" s="59" t="s">
        <v>1061</v>
      </c>
      <c r="B1019" s="60" t="s">
        <v>54</v>
      </c>
      <c r="C1019" s="60" t="s">
        <v>46</v>
      </c>
      <c r="D1019" s="60">
        <v>49426</v>
      </c>
      <c r="E1019" s="61"/>
      <c r="F1019" s="59" t="s">
        <v>55</v>
      </c>
      <c r="G1019" s="59" t="s">
        <v>49</v>
      </c>
      <c r="H1019" s="59" t="s">
        <v>55</v>
      </c>
      <c r="I1019" s="59" t="s">
        <v>49</v>
      </c>
      <c r="J1019" s="59" t="s">
        <v>55</v>
      </c>
      <c r="K1019" s="59" t="s">
        <v>49</v>
      </c>
      <c r="L1019" s="59" t="s">
        <v>56</v>
      </c>
      <c r="M1019" s="62" t="str">
        <f>IF(OR(L1019="",I1019="",K1019="",G1019=""),"",INDEX([1]Equations!U:U,MATCH(_xlfn.CONCAT(K1019,L1019,I1019,G1019),[1]Equations!O:O,0)))</f>
        <v>Non-Lead</v>
      </c>
      <c r="N1019" s="63" t="str">
        <f t="shared" si="15"/>
        <v>Replacement Not Required</v>
      </c>
      <c r="O1019" s="59" t="s">
        <v>57</v>
      </c>
      <c r="P1019" s="64"/>
    </row>
    <row r="1020" spans="1:16" x14ac:dyDescent="0.3">
      <c r="A1020" s="59" t="s">
        <v>1062</v>
      </c>
      <c r="B1020" s="60" t="s">
        <v>54</v>
      </c>
      <c r="C1020" s="60" t="s">
        <v>46</v>
      </c>
      <c r="D1020" s="60">
        <v>49426</v>
      </c>
      <c r="E1020" s="61"/>
      <c r="F1020" s="59" t="s">
        <v>55</v>
      </c>
      <c r="G1020" s="59" t="s">
        <v>49</v>
      </c>
      <c r="H1020" s="59" t="s">
        <v>55</v>
      </c>
      <c r="I1020" s="59" t="s">
        <v>49</v>
      </c>
      <c r="J1020" s="59" t="s">
        <v>55</v>
      </c>
      <c r="K1020" s="59" t="s">
        <v>60</v>
      </c>
      <c r="L1020" s="59" t="s">
        <v>56</v>
      </c>
      <c r="M1020" s="62" t="e">
        <f>IF(OR(L1020="",I1020="",K1020="",G1020=""),"",INDEX([1]Equations!U:U,MATCH(_xlfn.CONCAT(K1020,L1020,I1020,G1020),[1]Equations!O:O,0)))</f>
        <v>#N/A</v>
      </c>
      <c r="N1020" s="63" t="e">
        <f t="shared" si="15"/>
        <v>#N/A</v>
      </c>
      <c r="O1020" s="59" t="s">
        <v>57</v>
      </c>
      <c r="P1020" s="64"/>
    </row>
    <row r="1021" spans="1:16" ht="26.4" x14ac:dyDescent="0.3">
      <c r="A1021" s="59" t="s">
        <v>1063</v>
      </c>
      <c r="B1021" s="60" t="s">
        <v>54</v>
      </c>
      <c r="C1021" s="60" t="s">
        <v>46</v>
      </c>
      <c r="D1021" s="60">
        <v>49426</v>
      </c>
      <c r="E1021" s="61"/>
      <c r="F1021" s="59" t="s">
        <v>55</v>
      </c>
      <c r="G1021" s="59" t="s">
        <v>49</v>
      </c>
      <c r="H1021" s="59" t="s">
        <v>55</v>
      </c>
      <c r="I1021" s="59" t="s">
        <v>49</v>
      </c>
      <c r="J1021" s="59" t="s">
        <v>55</v>
      </c>
      <c r="K1021" s="59" t="s">
        <v>49</v>
      </c>
      <c r="L1021" s="59" t="s">
        <v>56</v>
      </c>
      <c r="M1021" s="62" t="str">
        <f>IF(OR(L1021="",I1021="",K1021="",G1021=""),"",INDEX([1]Equations!U:U,MATCH(_xlfn.CONCAT(K1021,L1021,I1021,G1021),[1]Equations!O:O,0)))</f>
        <v>Non-Lead</v>
      </c>
      <c r="N1021" s="63" t="str">
        <f t="shared" si="15"/>
        <v>Replacement Not Required</v>
      </c>
      <c r="O1021" s="59" t="s">
        <v>57</v>
      </c>
      <c r="P1021" s="64"/>
    </row>
    <row r="1022" spans="1:16" ht="26.4" x14ac:dyDescent="0.3">
      <c r="A1022" s="59" t="s">
        <v>1064</v>
      </c>
      <c r="B1022" s="60" t="s">
        <v>54</v>
      </c>
      <c r="C1022" s="60" t="s">
        <v>46</v>
      </c>
      <c r="D1022" s="60">
        <v>49426</v>
      </c>
      <c r="E1022" s="61"/>
      <c r="F1022" s="59" t="s">
        <v>55</v>
      </c>
      <c r="G1022" s="59" t="s">
        <v>49</v>
      </c>
      <c r="H1022" s="59" t="s">
        <v>55</v>
      </c>
      <c r="I1022" s="59" t="s">
        <v>49</v>
      </c>
      <c r="J1022" s="59" t="s">
        <v>55</v>
      </c>
      <c r="K1022" s="59" t="s">
        <v>49</v>
      </c>
      <c r="L1022" s="59" t="s">
        <v>56</v>
      </c>
      <c r="M1022" s="62" t="str">
        <f>IF(OR(L1022="",I1022="",K1022="",G1022=""),"",INDEX([1]Equations!U:U,MATCH(_xlfn.CONCAT(K1022,L1022,I1022,G1022),[1]Equations!O:O,0)))</f>
        <v>Non-Lead</v>
      </c>
      <c r="N1022" s="63" t="str">
        <f t="shared" si="15"/>
        <v>Replacement Not Required</v>
      </c>
      <c r="O1022" s="59" t="s">
        <v>57</v>
      </c>
      <c r="P1022" s="64"/>
    </row>
    <row r="1023" spans="1:16" x14ac:dyDescent="0.3">
      <c r="A1023" s="59" t="s">
        <v>1065</v>
      </c>
      <c r="B1023" s="60" t="s">
        <v>54</v>
      </c>
      <c r="C1023" s="60" t="s">
        <v>46</v>
      </c>
      <c r="D1023" s="60">
        <v>49426</v>
      </c>
      <c r="E1023" s="61"/>
      <c r="F1023" s="59" t="s">
        <v>55</v>
      </c>
      <c r="G1023" s="59" t="s">
        <v>49</v>
      </c>
      <c r="H1023" s="59" t="s">
        <v>55</v>
      </c>
      <c r="I1023" s="59" t="s">
        <v>49</v>
      </c>
      <c r="J1023" s="59" t="s">
        <v>55</v>
      </c>
      <c r="K1023" s="59" t="s">
        <v>60</v>
      </c>
      <c r="L1023" s="59" t="s">
        <v>56</v>
      </c>
      <c r="M1023" s="62" t="e">
        <f>IF(OR(L1023="",I1023="",K1023="",G1023=""),"",INDEX([1]Equations!U:U,MATCH(_xlfn.CONCAT(K1023,L1023,I1023,G1023),[1]Equations!O:O,0)))</f>
        <v>#N/A</v>
      </c>
      <c r="N1023" s="63" t="e">
        <f t="shared" si="15"/>
        <v>#N/A</v>
      </c>
      <c r="O1023" s="59" t="s">
        <v>57</v>
      </c>
      <c r="P1023" s="64"/>
    </row>
    <row r="1024" spans="1:16" x14ac:dyDescent="0.3">
      <c r="A1024" s="59" t="s">
        <v>1066</v>
      </c>
      <c r="B1024" s="60" t="s">
        <v>54</v>
      </c>
      <c r="C1024" s="60" t="s">
        <v>46</v>
      </c>
      <c r="D1024" s="60">
        <v>49426</v>
      </c>
      <c r="E1024" s="61"/>
      <c r="F1024" s="59" t="s">
        <v>55</v>
      </c>
      <c r="G1024" s="59" t="s">
        <v>49</v>
      </c>
      <c r="H1024" s="59" t="s">
        <v>55</v>
      </c>
      <c r="I1024" s="59" t="s">
        <v>49</v>
      </c>
      <c r="J1024" s="59" t="s">
        <v>55</v>
      </c>
      <c r="K1024" s="59" t="s">
        <v>60</v>
      </c>
      <c r="L1024" s="59" t="s">
        <v>56</v>
      </c>
      <c r="M1024" s="62" t="e">
        <f>IF(OR(L1024="",I1024="",K1024="",G1024=""),"",INDEX([1]Equations!U:U,MATCH(_xlfn.CONCAT(K1024,L1024,I1024,G1024),[1]Equations!O:O,0)))</f>
        <v>#N/A</v>
      </c>
      <c r="N1024" s="63" t="e">
        <f t="shared" si="15"/>
        <v>#N/A</v>
      </c>
      <c r="O1024" s="59" t="s">
        <v>57</v>
      </c>
      <c r="P1024" s="64"/>
    </row>
    <row r="1025" spans="1:16" x14ac:dyDescent="0.3">
      <c r="A1025" s="59" t="s">
        <v>1067</v>
      </c>
      <c r="B1025" s="60" t="s">
        <v>54</v>
      </c>
      <c r="C1025" s="60" t="s">
        <v>46</v>
      </c>
      <c r="D1025" s="60">
        <v>49426</v>
      </c>
      <c r="E1025" s="61"/>
      <c r="F1025" s="59" t="s">
        <v>55</v>
      </c>
      <c r="G1025" s="59" t="s">
        <v>49</v>
      </c>
      <c r="H1025" s="59" t="s">
        <v>55</v>
      </c>
      <c r="I1025" s="59" t="s">
        <v>49</v>
      </c>
      <c r="J1025" s="59" t="s">
        <v>55</v>
      </c>
      <c r="K1025" s="59" t="s">
        <v>60</v>
      </c>
      <c r="L1025" s="59" t="s">
        <v>56</v>
      </c>
      <c r="M1025" s="62" t="e">
        <f>IF(OR(L1025="",I1025="",K1025="",G1025=""),"",INDEX([1]Equations!U:U,MATCH(_xlfn.CONCAT(K1025,L1025,I1025,G1025),[1]Equations!O:O,0)))</f>
        <v>#N/A</v>
      </c>
      <c r="N1025" s="63" t="e">
        <f t="shared" si="15"/>
        <v>#N/A</v>
      </c>
      <c r="O1025" s="59" t="s">
        <v>57</v>
      </c>
      <c r="P1025" s="64"/>
    </row>
    <row r="1026" spans="1:16" ht="26.4" x14ac:dyDescent="0.3">
      <c r="A1026" s="59" t="s">
        <v>1068</v>
      </c>
      <c r="B1026" s="60" t="s">
        <v>54</v>
      </c>
      <c r="C1026" s="60" t="s">
        <v>46</v>
      </c>
      <c r="D1026" s="60">
        <v>49426</v>
      </c>
      <c r="E1026" s="61"/>
      <c r="F1026" s="59" t="s">
        <v>55</v>
      </c>
      <c r="G1026" s="59" t="s">
        <v>49</v>
      </c>
      <c r="H1026" s="59" t="s">
        <v>55</v>
      </c>
      <c r="I1026" s="59" t="s">
        <v>49</v>
      </c>
      <c r="J1026" s="59" t="s">
        <v>55</v>
      </c>
      <c r="K1026" s="59" t="s">
        <v>49</v>
      </c>
      <c r="L1026" s="59" t="s">
        <v>56</v>
      </c>
      <c r="M1026" s="62" t="str">
        <f>IF(OR(L1026="",I1026="",K1026="",G1026=""),"",INDEX([1]Equations!U:U,MATCH(_xlfn.CONCAT(K1026,L1026,I1026,G1026),[1]Equations!O:O,0)))</f>
        <v>Non-Lead</v>
      </c>
      <c r="N1026" s="63" t="str">
        <f t="shared" si="15"/>
        <v>Replacement Not Required</v>
      </c>
      <c r="O1026" s="59" t="s">
        <v>57</v>
      </c>
      <c r="P1026" s="64"/>
    </row>
    <row r="1027" spans="1:16" ht="26.4" x14ac:dyDescent="0.3">
      <c r="A1027" s="59" t="s">
        <v>1069</v>
      </c>
      <c r="B1027" s="60" t="s">
        <v>54</v>
      </c>
      <c r="C1027" s="60" t="s">
        <v>46</v>
      </c>
      <c r="D1027" s="60">
        <v>49426</v>
      </c>
      <c r="E1027" s="61"/>
      <c r="F1027" s="59" t="s">
        <v>55</v>
      </c>
      <c r="G1027" s="59" t="s">
        <v>49</v>
      </c>
      <c r="H1027" s="59" t="s">
        <v>55</v>
      </c>
      <c r="I1027" s="59" t="s">
        <v>49</v>
      </c>
      <c r="J1027" s="59" t="s">
        <v>55</v>
      </c>
      <c r="K1027" s="59" t="s">
        <v>49</v>
      </c>
      <c r="L1027" s="59" t="s">
        <v>56</v>
      </c>
      <c r="M1027" s="62" t="str">
        <f>IF(OR(L1027="",I1027="",K1027="",G1027=""),"",INDEX([1]Equations!U:U,MATCH(_xlfn.CONCAT(K1027,L1027,I1027,G1027),[1]Equations!O:O,0)))</f>
        <v>Non-Lead</v>
      </c>
      <c r="N1027" s="63" t="str">
        <f t="shared" si="15"/>
        <v>Replacement Not Required</v>
      </c>
      <c r="O1027" s="59" t="s">
        <v>57</v>
      </c>
      <c r="P1027" s="64"/>
    </row>
    <row r="1028" spans="1:16" x14ac:dyDescent="0.3">
      <c r="A1028" s="59" t="s">
        <v>1070</v>
      </c>
      <c r="B1028" s="60" t="s">
        <v>54</v>
      </c>
      <c r="C1028" s="60" t="s">
        <v>46</v>
      </c>
      <c r="D1028" s="60">
        <v>49426</v>
      </c>
      <c r="E1028" s="61"/>
      <c r="F1028" s="59" t="s">
        <v>55</v>
      </c>
      <c r="G1028" s="59" t="s">
        <v>49</v>
      </c>
      <c r="H1028" s="59" t="s">
        <v>55</v>
      </c>
      <c r="I1028" s="59" t="s">
        <v>49</v>
      </c>
      <c r="J1028" s="59" t="s">
        <v>55</v>
      </c>
      <c r="K1028" s="59" t="s">
        <v>60</v>
      </c>
      <c r="L1028" s="59" t="s">
        <v>56</v>
      </c>
      <c r="M1028" s="62" t="e">
        <f>IF(OR(L1028="",I1028="",K1028="",G1028=""),"",INDEX([1]Equations!U:U,MATCH(_xlfn.CONCAT(K1028,L1028,I1028,G1028),[1]Equations!O:O,0)))</f>
        <v>#N/A</v>
      </c>
      <c r="N1028" s="63" t="e">
        <f t="shared" si="15"/>
        <v>#N/A</v>
      </c>
      <c r="O1028" s="59" t="s">
        <v>57</v>
      </c>
      <c r="P1028" s="64"/>
    </row>
    <row r="1029" spans="1:16" ht="26.4" x14ac:dyDescent="0.3">
      <c r="A1029" s="59" t="s">
        <v>1071</v>
      </c>
      <c r="B1029" s="60" t="s">
        <v>54</v>
      </c>
      <c r="C1029" s="60" t="s">
        <v>46</v>
      </c>
      <c r="D1029" s="60">
        <v>49426</v>
      </c>
      <c r="E1029" s="61"/>
      <c r="F1029" s="59" t="s">
        <v>55</v>
      </c>
      <c r="G1029" s="59" t="s">
        <v>49</v>
      </c>
      <c r="H1029" s="59" t="s">
        <v>55</v>
      </c>
      <c r="I1029" s="59" t="s">
        <v>49</v>
      </c>
      <c r="J1029" s="59" t="s">
        <v>55</v>
      </c>
      <c r="K1029" s="59" t="s">
        <v>49</v>
      </c>
      <c r="L1029" s="59" t="s">
        <v>56</v>
      </c>
      <c r="M1029" s="62" t="str">
        <f>IF(OR(L1029="",I1029="",K1029="",G1029=""),"",INDEX([1]Equations!U:U,MATCH(_xlfn.CONCAT(K1029,L1029,I1029,G1029),[1]Equations!O:O,0)))</f>
        <v>Non-Lead</v>
      </c>
      <c r="N1029" s="63" t="str">
        <f t="shared" si="15"/>
        <v>Replacement Not Required</v>
      </c>
      <c r="O1029" s="59" t="s">
        <v>57</v>
      </c>
      <c r="P1029" s="64"/>
    </row>
    <row r="1030" spans="1:16" x14ac:dyDescent="0.3">
      <c r="A1030" s="59" t="s">
        <v>1072</v>
      </c>
      <c r="B1030" s="60" t="s">
        <v>54</v>
      </c>
      <c r="C1030" s="60" t="s">
        <v>46</v>
      </c>
      <c r="D1030" s="60">
        <v>49426</v>
      </c>
      <c r="E1030" s="61"/>
      <c r="F1030" s="59" t="s">
        <v>55</v>
      </c>
      <c r="G1030" s="59" t="s">
        <v>49</v>
      </c>
      <c r="H1030" s="59" t="s">
        <v>55</v>
      </c>
      <c r="I1030" s="59" t="s">
        <v>49</v>
      </c>
      <c r="J1030" s="59" t="s">
        <v>55</v>
      </c>
      <c r="K1030" s="59" t="s">
        <v>60</v>
      </c>
      <c r="L1030" s="59" t="s">
        <v>56</v>
      </c>
      <c r="M1030" s="62" t="e">
        <f>IF(OR(L1030="",I1030="",K1030="",G1030=""),"",INDEX([1]Equations!U:U,MATCH(_xlfn.CONCAT(K1030,L1030,I1030,G1030),[1]Equations!O:O,0)))</f>
        <v>#N/A</v>
      </c>
      <c r="N1030" s="63" t="e">
        <f t="shared" si="15"/>
        <v>#N/A</v>
      </c>
      <c r="O1030" s="59" t="s">
        <v>57</v>
      </c>
      <c r="P1030" s="64"/>
    </row>
    <row r="1031" spans="1:16" ht="26.4" x14ac:dyDescent="0.3">
      <c r="A1031" s="59" t="s">
        <v>1073</v>
      </c>
      <c r="B1031" s="60" t="s">
        <v>54</v>
      </c>
      <c r="C1031" s="60" t="s">
        <v>46</v>
      </c>
      <c r="D1031" s="60">
        <v>49426</v>
      </c>
      <c r="E1031" s="61"/>
      <c r="F1031" s="59" t="s">
        <v>55</v>
      </c>
      <c r="G1031" s="59" t="s">
        <v>49</v>
      </c>
      <c r="H1031" s="59" t="s">
        <v>55</v>
      </c>
      <c r="I1031" s="59" t="s">
        <v>49</v>
      </c>
      <c r="J1031" s="59" t="s">
        <v>55</v>
      </c>
      <c r="K1031" s="59" t="s">
        <v>49</v>
      </c>
      <c r="L1031" s="59" t="s">
        <v>56</v>
      </c>
      <c r="M1031" s="62" t="str">
        <f>IF(OR(L1031="",I1031="",K1031="",G1031=""),"",INDEX([1]Equations!U:U,MATCH(_xlfn.CONCAT(K1031,L1031,I1031,G1031),[1]Equations!O:O,0)))</f>
        <v>Non-Lead</v>
      </c>
      <c r="N1031" s="63" t="str">
        <f t="shared" si="15"/>
        <v>Replacement Not Required</v>
      </c>
      <c r="O1031" s="59" t="s">
        <v>57</v>
      </c>
      <c r="P1031" s="64"/>
    </row>
    <row r="1032" spans="1:16" x14ac:dyDescent="0.3">
      <c r="A1032" s="59" t="s">
        <v>1074</v>
      </c>
      <c r="B1032" s="60" t="s">
        <v>54</v>
      </c>
      <c r="C1032" s="60" t="s">
        <v>46</v>
      </c>
      <c r="D1032" s="60">
        <v>49426</v>
      </c>
      <c r="E1032" s="61"/>
      <c r="F1032" s="59" t="s">
        <v>55</v>
      </c>
      <c r="G1032" s="59" t="s">
        <v>49</v>
      </c>
      <c r="H1032" s="59" t="s">
        <v>55</v>
      </c>
      <c r="I1032" s="59" t="s">
        <v>49</v>
      </c>
      <c r="J1032" s="59" t="s">
        <v>55</v>
      </c>
      <c r="K1032" s="59" t="s">
        <v>60</v>
      </c>
      <c r="L1032" s="59" t="s">
        <v>56</v>
      </c>
      <c r="M1032" s="62" t="e">
        <f>IF(OR(L1032="",I1032="",K1032="",G1032=""),"",INDEX([1]Equations!U:U,MATCH(_xlfn.CONCAT(K1032,L1032,I1032,G1032),[1]Equations!O:O,0)))</f>
        <v>#N/A</v>
      </c>
      <c r="N1032" s="63" t="e">
        <f t="shared" si="15"/>
        <v>#N/A</v>
      </c>
      <c r="O1032" s="59" t="s">
        <v>57</v>
      </c>
      <c r="P1032" s="64"/>
    </row>
    <row r="1033" spans="1:16" x14ac:dyDescent="0.3">
      <c r="A1033" s="59" t="s">
        <v>1075</v>
      </c>
      <c r="B1033" s="60" t="s">
        <v>54</v>
      </c>
      <c r="C1033" s="60" t="s">
        <v>46</v>
      </c>
      <c r="D1033" s="60">
        <v>49426</v>
      </c>
      <c r="E1033" s="61"/>
      <c r="F1033" s="59" t="s">
        <v>55</v>
      </c>
      <c r="G1033" s="59" t="s">
        <v>49</v>
      </c>
      <c r="H1033" s="59" t="s">
        <v>55</v>
      </c>
      <c r="I1033" s="59" t="s">
        <v>49</v>
      </c>
      <c r="J1033" s="59" t="s">
        <v>55</v>
      </c>
      <c r="K1033" s="59" t="s">
        <v>60</v>
      </c>
      <c r="L1033" s="59" t="s">
        <v>56</v>
      </c>
      <c r="M1033" s="62" t="e">
        <f>IF(OR(L1033="",I1033="",K1033="",G1033=""),"",INDEX([1]Equations!U:U,MATCH(_xlfn.CONCAT(K1033,L1033,I1033,G1033),[1]Equations!O:O,0)))</f>
        <v>#N/A</v>
      </c>
      <c r="N1033" s="63" t="e">
        <f t="shared" si="15"/>
        <v>#N/A</v>
      </c>
      <c r="O1033" s="59" t="s">
        <v>57</v>
      </c>
      <c r="P1033" s="64"/>
    </row>
    <row r="1034" spans="1:16" ht="26.4" x14ac:dyDescent="0.3">
      <c r="A1034" s="59" t="s">
        <v>1076</v>
      </c>
      <c r="B1034" s="60" t="s">
        <v>54</v>
      </c>
      <c r="C1034" s="60" t="s">
        <v>46</v>
      </c>
      <c r="D1034" s="60">
        <v>49426</v>
      </c>
      <c r="E1034" s="61"/>
      <c r="F1034" s="59" t="s">
        <v>55</v>
      </c>
      <c r="G1034" s="59" t="s">
        <v>49</v>
      </c>
      <c r="H1034" s="59" t="s">
        <v>55</v>
      </c>
      <c r="I1034" s="59" t="s">
        <v>49</v>
      </c>
      <c r="J1034" s="59" t="s">
        <v>55</v>
      </c>
      <c r="K1034" s="59" t="s">
        <v>49</v>
      </c>
      <c r="L1034" s="59" t="s">
        <v>56</v>
      </c>
      <c r="M1034" s="62" t="str">
        <f>IF(OR(L1034="",I1034="",K1034="",G1034=""),"",INDEX([1]Equations!U:U,MATCH(_xlfn.CONCAT(K1034,L1034,I1034,G1034),[1]Equations!O:O,0)))</f>
        <v>Non-Lead</v>
      </c>
      <c r="N1034" s="63" t="str">
        <f t="shared" si="15"/>
        <v>Replacement Not Required</v>
      </c>
      <c r="O1034" s="59" t="s">
        <v>57</v>
      </c>
      <c r="P1034" s="64"/>
    </row>
    <row r="1035" spans="1:16" x14ac:dyDescent="0.3">
      <c r="A1035" s="59" t="s">
        <v>1077</v>
      </c>
      <c r="B1035" s="60" t="s">
        <v>54</v>
      </c>
      <c r="C1035" s="60" t="s">
        <v>46</v>
      </c>
      <c r="D1035" s="60">
        <v>49426</v>
      </c>
      <c r="E1035" s="61"/>
      <c r="F1035" s="59" t="s">
        <v>55</v>
      </c>
      <c r="G1035" s="59" t="s">
        <v>49</v>
      </c>
      <c r="H1035" s="59" t="s">
        <v>55</v>
      </c>
      <c r="I1035" s="59" t="s">
        <v>49</v>
      </c>
      <c r="J1035" s="59" t="s">
        <v>55</v>
      </c>
      <c r="K1035" s="59" t="s">
        <v>60</v>
      </c>
      <c r="L1035" s="59" t="s">
        <v>56</v>
      </c>
      <c r="M1035" s="62" t="e">
        <f>IF(OR(L1035="",I1035="",K1035="",G1035=""),"",INDEX([1]Equations!U:U,MATCH(_xlfn.CONCAT(K1035,L1035,I1035,G1035),[1]Equations!O:O,0)))</f>
        <v>#N/A</v>
      </c>
      <c r="N1035" s="63" t="e">
        <f t="shared" si="15"/>
        <v>#N/A</v>
      </c>
      <c r="O1035" s="59" t="s">
        <v>57</v>
      </c>
      <c r="P1035" s="64"/>
    </row>
    <row r="1036" spans="1:16" x14ac:dyDescent="0.3">
      <c r="A1036" s="59" t="s">
        <v>1078</v>
      </c>
      <c r="B1036" s="60" t="s">
        <v>54</v>
      </c>
      <c r="C1036" s="60" t="s">
        <v>46</v>
      </c>
      <c r="D1036" s="60">
        <v>49426</v>
      </c>
      <c r="E1036" s="61"/>
      <c r="F1036" s="59" t="s">
        <v>55</v>
      </c>
      <c r="G1036" s="59" t="s">
        <v>49</v>
      </c>
      <c r="H1036" s="59" t="s">
        <v>55</v>
      </c>
      <c r="I1036" s="59" t="s">
        <v>49</v>
      </c>
      <c r="J1036" s="59" t="s">
        <v>55</v>
      </c>
      <c r="K1036" s="59" t="s">
        <v>60</v>
      </c>
      <c r="L1036" s="59" t="s">
        <v>56</v>
      </c>
      <c r="M1036" s="62" t="e">
        <f>IF(OR(L1036="",I1036="",K1036="",G1036=""),"",INDEX([1]Equations!U:U,MATCH(_xlfn.CONCAT(K1036,L1036,I1036,G1036),[1]Equations!O:O,0)))</f>
        <v>#N/A</v>
      </c>
      <c r="N1036" s="63" t="e">
        <f t="shared" si="15"/>
        <v>#N/A</v>
      </c>
      <c r="O1036" s="59" t="s">
        <v>57</v>
      </c>
      <c r="P1036" s="64"/>
    </row>
    <row r="1037" spans="1:16" x14ac:dyDescent="0.3">
      <c r="A1037" s="59" t="s">
        <v>1079</v>
      </c>
      <c r="B1037" s="60" t="s">
        <v>54</v>
      </c>
      <c r="C1037" s="60" t="s">
        <v>46</v>
      </c>
      <c r="D1037" s="60">
        <v>49426</v>
      </c>
      <c r="E1037" s="61"/>
      <c r="F1037" s="59" t="s">
        <v>55</v>
      </c>
      <c r="G1037" s="59" t="s">
        <v>49</v>
      </c>
      <c r="H1037" s="59" t="s">
        <v>55</v>
      </c>
      <c r="I1037" s="59" t="s">
        <v>49</v>
      </c>
      <c r="J1037" s="59" t="s">
        <v>55</v>
      </c>
      <c r="K1037" s="59" t="s">
        <v>60</v>
      </c>
      <c r="L1037" s="59" t="s">
        <v>56</v>
      </c>
      <c r="M1037" s="62" t="e">
        <f>IF(OR(L1037="",I1037="",K1037="",G1037=""),"",INDEX([1]Equations!U:U,MATCH(_xlfn.CONCAT(K1037,L1037,I1037,G1037),[1]Equations!O:O,0)))</f>
        <v>#N/A</v>
      </c>
      <c r="N1037" s="63" t="e">
        <f t="shared" ref="N1037:N1100" si="16">IF(M1037="","",IF(OR(M1037="Galvanized Requiring Replacement",M1037="Lead"),"Requires Replacement",IF(M1037="Lead Status Unknown","Requires Verification","Replacement Not Required")))</f>
        <v>#N/A</v>
      </c>
      <c r="O1037" s="59" t="s">
        <v>57</v>
      </c>
      <c r="P1037" s="64"/>
    </row>
    <row r="1038" spans="1:16" ht="26.4" x14ac:dyDescent="0.3">
      <c r="A1038" s="59" t="s">
        <v>1080</v>
      </c>
      <c r="B1038" s="60" t="s">
        <v>54</v>
      </c>
      <c r="C1038" s="60" t="s">
        <v>46</v>
      </c>
      <c r="D1038" s="60">
        <v>49426</v>
      </c>
      <c r="E1038" s="61"/>
      <c r="F1038" s="59" t="s">
        <v>55</v>
      </c>
      <c r="G1038" s="59" t="s">
        <v>49</v>
      </c>
      <c r="H1038" s="59" t="s">
        <v>55</v>
      </c>
      <c r="I1038" s="59" t="s">
        <v>49</v>
      </c>
      <c r="J1038" s="59" t="s">
        <v>55</v>
      </c>
      <c r="K1038" s="59" t="s">
        <v>49</v>
      </c>
      <c r="L1038" s="59" t="s">
        <v>56</v>
      </c>
      <c r="M1038" s="62" t="str">
        <f>IF(OR(L1038="",I1038="",K1038="",G1038=""),"",INDEX([1]Equations!U:U,MATCH(_xlfn.CONCAT(K1038,L1038,I1038,G1038),[1]Equations!O:O,0)))</f>
        <v>Non-Lead</v>
      </c>
      <c r="N1038" s="63" t="str">
        <f t="shared" si="16"/>
        <v>Replacement Not Required</v>
      </c>
      <c r="O1038" s="59" t="s">
        <v>57</v>
      </c>
      <c r="P1038" s="64"/>
    </row>
    <row r="1039" spans="1:16" x14ac:dyDescent="0.3">
      <c r="A1039" s="59" t="s">
        <v>1081</v>
      </c>
      <c r="B1039" s="60" t="s">
        <v>54</v>
      </c>
      <c r="C1039" s="60" t="s">
        <v>46</v>
      </c>
      <c r="D1039" s="60">
        <v>49426</v>
      </c>
      <c r="E1039" s="61"/>
      <c r="F1039" s="59" t="s">
        <v>55</v>
      </c>
      <c r="G1039" s="59" t="s">
        <v>49</v>
      </c>
      <c r="H1039" s="59" t="s">
        <v>55</v>
      </c>
      <c r="I1039" s="59" t="s">
        <v>49</v>
      </c>
      <c r="J1039" s="59" t="s">
        <v>55</v>
      </c>
      <c r="K1039" s="59" t="s">
        <v>60</v>
      </c>
      <c r="L1039" s="59" t="s">
        <v>56</v>
      </c>
      <c r="M1039" s="62" t="e">
        <f>IF(OR(L1039="",I1039="",K1039="",G1039=""),"",INDEX([1]Equations!U:U,MATCH(_xlfn.CONCAT(K1039,L1039,I1039,G1039),[1]Equations!O:O,0)))</f>
        <v>#N/A</v>
      </c>
      <c r="N1039" s="63" t="e">
        <f t="shared" si="16"/>
        <v>#N/A</v>
      </c>
      <c r="O1039" s="59" t="s">
        <v>57</v>
      </c>
      <c r="P1039" s="64"/>
    </row>
    <row r="1040" spans="1:16" x14ac:dyDescent="0.3">
      <c r="A1040" s="59" t="s">
        <v>1082</v>
      </c>
      <c r="B1040" s="60" t="s">
        <v>54</v>
      </c>
      <c r="C1040" s="60" t="s">
        <v>46</v>
      </c>
      <c r="D1040" s="60">
        <v>49426</v>
      </c>
      <c r="E1040" s="61"/>
      <c r="F1040" s="59" t="s">
        <v>55</v>
      </c>
      <c r="G1040" s="59" t="s">
        <v>49</v>
      </c>
      <c r="H1040" s="59" t="s">
        <v>55</v>
      </c>
      <c r="I1040" s="59" t="s">
        <v>49</v>
      </c>
      <c r="J1040" s="59" t="s">
        <v>55</v>
      </c>
      <c r="K1040" s="59" t="s">
        <v>60</v>
      </c>
      <c r="L1040" s="59" t="s">
        <v>56</v>
      </c>
      <c r="M1040" s="62" t="e">
        <f>IF(OR(L1040="",I1040="",K1040="",G1040=""),"",INDEX([1]Equations!U:U,MATCH(_xlfn.CONCAT(K1040,L1040,I1040,G1040),[1]Equations!O:O,0)))</f>
        <v>#N/A</v>
      </c>
      <c r="N1040" s="63" t="e">
        <f t="shared" si="16"/>
        <v>#N/A</v>
      </c>
      <c r="O1040" s="59" t="s">
        <v>57</v>
      </c>
      <c r="P1040" s="64"/>
    </row>
    <row r="1041" spans="1:16" ht="26.4" x14ac:dyDescent="0.3">
      <c r="A1041" s="59" t="s">
        <v>1083</v>
      </c>
      <c r="B1041" s="60" t="s">
        <v>54</v>
      </c>
      <c r="C1041" s="60" t="s">
        <v>46</v>
      </c>
      <c r="D1041" s="60">
        <v>49426</v>
      </c>
      <c r="E1041" s="61"/>
      <c r="F1041" s="59" t="s">
        <v>55</v>
      </c>
      <c r="G1041" s="59" t="s">
        <v>49</v>
      </c>
      <c r="H1041" s="59" t="s">
        <v>55</v>
      </c>
      <c r="I1041" s="59" t="s">
        <v>49</v>
      </c>
      <c r="J1041" s="59" t="s">
        <v>55</v>
      </c>
      <c r="K1041" s="59" t="s">
        <v>49</v>
      </c>
      <c r="L1041" s="59" t="s">
        <v>56</v>
      </c>
      <c r="M1041" s="62" t="str">
        <f>IF(OR(L1041="",I1041="",K1041="",G1041=""),"",INDEX([1]Equations!U:U,MATCH(_xlfn.CONCAT(K1041,L1041,I1041,G1041),[1]Equations!O:O,0)))</f>
        <v>Non-Lead</v>
      </c>
      <c r="N1041" s="63" t="str">
        <f t="shared" si="16"/>
        <v>Replacement Not Required</v>
      </c>
      <c r="O1041" s="59" t="s">
        <v>57</v>
      </c>
      <c r="P1041" s="64"/>
    </row>
    <row r="1042" spans="1:16" ht="26.4" x14ac:dyDescent="0.3">
      <c r="A1042" s="59" t="s">
        <v>1084</v>
      </c>
      <c r="B1042" s="60" t="s">
        <v>54</v>
      </c>
      <c r="C1042" s="60" t="s">
        <v>46</v>
      </c>
      <c r="D1042" s="60">
        <v>49426</v>
      </c>
      <c r="E1042" s="61"/>
      <c r="F1042" s="59" t="s">
        <v>55</v>
      </c>
      <c r="G1042" s="59" t="s">
        <v>49</v>
      </c>
      <c r="H1042" s="59" t="s">
        <v>55</v>
      </c>
      <c r="I1042" s="59" t="s">
        <v>49</v>
      </c>
      <c r="J1042" s="59" t="s">
        <v>55</v>
      </c>
      <c r="K1042" s="59" t="s">
        <v>49</v>
      </c>
      <c r="L1042" s="59" t="s">
        <v>56</v>
      </c>
      <c r="M1042" s="62" t="str">
        <f>IF(OR(L1042="",I1042="",K1042="",G1042=""),"",INDEX([1]Equations!U:U,MATCH(_xlfn.CONCAT(K1042,L1042,I1042,G1042),[1]Equations!O:O,0)))</f>
        <v>Non-Lead</v>
      </c>
      <c r="N1042" s="63" t="str">
        <f t="shared" si="16"/>
        <v>Replacement Not Required</v>
      </c>
      <c r="O1042" s="59" t="s">
        <v>57</v>
      </c>
      <c r="P1042" s="64"/>
    </row>
    <row r="1043" spans="1:16" ht="26.4" x14ac:dyDescent="0.3">
      <c r="A1043" s="59" t="s">
        <v>1085</v>
      </c>
      <c r="B1043" s="60" t="s">
        <v>54</v>
      </c>
      <c r="C1043" s="60" t="s">
        <v>46</v>
      </c>
      <c r="D1043" s="60">
        <v>49426</v>
      </c>
      <c r="E1043" s="61"/>
      <c r="F1043" s="59" t="s">
        <v>55</v>
      </c>
      <c r="G1043" s="59" t="s">
        <v>49</v>
      </c>
      <c r="H1043" s="59" t="s">
        <v>55</v>
      </c>
      <c r="I1043" s="59" t="s">
        <v>49</v>
      </c>
      <c r="J1043" s="59" t="s">
        <v>55</v>
      </c>
      <c r="K1043" s="59" t="s">
        <v>49</v>
      </c>
      <c r="L1043" s="59" t="s">
        <v>56</v>
      </c>
      <c r="M1043" s="62" t="str">
        <f>IF(OR(L1043="",I1043="",K1043="",G1043=""),"",INDEX([1]Equations!U:U,MATCH(_xlfn.CONCAT(K1043,L1043,I1043,G1043),[1]Equations!O:O,0)))</f>
        <v>Non-Lead</v>
      </c>
      <c r="N1043" s="63" t="str">
        <f t="shared" si="16"/>
        <v>Replacement Not Required</v>
      </c>
      <c r="O1043" s="59" t="s">
        <v>57</v>
      </c>
      <c r="P1043" s="64"/>
    </row>
    <row r="1044" spans="1:16" ht="26.4" x14ac:dyDescent="0.3">
      <c r="A1044" s="59" t="s">
        <v>1086</v>
      </c>
      <c r="B1044" s="60" t="s">
        <v>54</v>
      </c>
      <c r="C1044" s="60" t="s">
        <v>46</v>
      </c>
      <c r="D1044" s="60">
        <v>49426</v>
      </c>
      <c r="E1044" s="61"/>
      <c r="F1044" s="59" t="s">
        <v>55</v>
      </c>
      <c r="G1044" s="59" t="s">
        <v>49</v>
      </c>
      <c r="H1044" s="59" t="s">
        <v>55</v>
      </c>
      <c r="I1044" s="59" t="s">
        <v>49</v>
      </c>
      <c r="J1044" s="59" t="s">
        <v>55</v>
      </c>
      <c r="K1044" s="59" t="s">
        <v>49</v>
      </c>
      <c r="L1044" s="59" t="s">
        <v>56</v>
      </c>
      <c r="M1044" s="62" t="str">
        <f>IF(OR(L1044="",I1044="",K1044="",G1044=""),"",INDEX([1]Equations!U:U,MATCH(_xlfn.CONCAT(K1044,L1044,I1044,G1044),[1]Equations!O:O,0)))</f>
        <v>Non-Lead</v>
      </c>
      <c r="N1044" s="63" t="str">
        <f t="shared" si="16"/>
        <v>Replacement Not Required</v>
      </c>
      <c r="O1044" s="59" t="s">
        <v>57</v>
      </c>
      <c r="P1044" s="64"/>
    </row>
    <row r="1045" spans="1:16" ht="26.4" x14ac:dyDescent="0.3">
      <c r="A1045" s="59" t="s">
        <v>1087</v>
      </c>
      <c r="B1045" s="60" t="s">
        <v>54</v>
      </c>
      <c r="C1045" s="60" t="s">
        <v>46</v>
      </c>
      <c r="D1045" s="60">
        <v>49426</v>
      </c>
      <c r="E1045" s="61"/>
      <c r="F1045" s="59" t="s">
        <v>55</v>
      </c>
      <c r="G1045" s="59" t="s">
        <v>49</v>
      </c>
      <c r="H1045" s="59" t="s">
        <v>55</v>
      </c>
      <c r="I1045" s="59" t="s">
        <v>49</v>
      </c>
      <c r="J1045" s="59" t="s">
        <v>55</v>
      </c>
      <c r="K1045" s="59" t="s">
        <v>49</v>
      </c>
      <c r="L1045" s="59" t="s">
        <v>56</v>
      </c>
      <c r="M1045" s="62" t="str">
        <f>IF(OR(L1045="",I1045="",K1045="",G1045=""),"",INDEX([1]Equations!U:U,MATCH(_xlfn.CONCAT(K1045,L1045,I1045,G1045),[1]Equations!O:O,0)))</f>
        <v>Non-Lead</v>
      </c>
      <c r="N1045" s="63" t="str">
        <f t="shared" si="16"/>
        <v>Replacement Not Required</v>
      </c>
      <c r="O1045" s="59" t="s">
        <v>57</v>
      </c>
      <c r="P1045" s="64"/>
    </row>
    <row r="1046" spans="1:16" ht="26.4" x14ac:dyDescent="0.3">
      <c r="A1046" s="59" t="s">
        <v>1088</v>
      </c>
      <c r="B1046" s="60" t="s">
        <v>54</v>
      </c>
      <c r="C1046" s="60" t="s">
        <v>46</v>
      </c>
      <c r="D1046" s="60">
        <v>49426</v>
      </c>
      <c r="E1046" s="61"/>
      <c r="F1046" s="59" t="s">
        <v>55</v>
      </c>
      <c r="G1046" s="59" t="s">
        <v>49</v>
      </c>
      <c r="H1046" s="59" t="s">
        <v>55</v>
      </c>
      <c r="I1046" s="59" t="s">
        <v>49</v>
      </c>
      <c r="J1046" s="59" t="s">
        <v>55</v>
      </c>
      <c r="K1046" s="59" t="s">
        <v>49</v>
      </c>
      <c r="L1046" s="59" t="s">
        <v>56</v>
      </c>
      <c r="M1046" s="62" t="str">
        <f>IF(OR(L1046="",I1046="",K1046="",G1046=""),"",INDEX([1]Equations!U:U,MATCH(_xlfn.CONCAT(K1046,L1046,I1046,G1046),[1]Equations!O:O,0)))</f>
        <v>Non-Lead</v>
      </c>
      <c r="N1046" s="63" t="str">
        <f t="shared" si="16"/>
        <v>Replacement Not Required</v>
      </c>
      <c r="O1046" s="59" t="s">
        <v>57</v>
      </c>
      <c r="P1046" s="64"/>
    </row>
    <row r="1047" spans="1:16" ht="26.4" x14ac:dyDescent="0.3">
      <c r="A1047" s="59" t="s">
        <v>1089</v>
      </c>
      <c r="B1047" s="60" t="s">
        <v>54</v>
      </c>
      <c r="C1047" s="60" t="s">
        <v>46</v>
      </c>
      <c r="D1047" s="60">
        <v>49426</v>
      </c>
      <c r="E1047" s="61"/>
      <c r="F1047" s="59" t="s">
        <v>55</v>
      </c>
      <c r="G1047" s="59" t="s">
        <v>49</v>
      </c>
      <c r="H1047" s="59" t="s">
        <v>55</v>
      </c>
      <c r="I1047" s="59" t="s">
        <v>49</v>
      </c>
      <c r="J1047" s="59" t="s">
        <v>55</v>
      </c>
      <c r="K1047" s="59" t="s">
        <v>49</v>
      </c>
      <c r="L1047" s="59" t="s">
        <v>56</v>
      </c>
      <c r="M1047" s="62" t="str">
        <f>IF(OR(L1047="",I1047="",K1047="",G1047=""),"",INDEX([1]Equations!U:U,MATCH(_xlfn.CONCAT(K1047,L1047,I1047,G1047),[1]Equations!O:O,0)))</f>
        <v>Non-Lead</v>
      </c>
      <c r="N1047" s="63" t="str">
        <f t="shared" si="16"/>
        <v>Replacement Not Required</v>
      </c>
      <c r="O1047" s="59" t="s">
        <v>57</v>
      </c>
      <c r="P1047" s="64"/>
    </row>
    <row r="1048" spans="1:16" ht="26.4" x14ac:dyDescent="0.3">
      <c r="A1048" s="59" t="s">
        <v>1090</v>
      </c>
      <c r="B1048" s="60" t="s">
        <v>54</v>
      </c>
      <c r="C1048" s="60" t="s">
        <v>46</v>
      </c>
      <c r="D1048" s="60">
        <v>49426</v>
      </c>
      <c r="E1048" s="61"/>
      <c r="F1048" s="59" t="s">
        <v>55</v>
      </c>
      <c r="G1048" s="59" t="s">
        <v>49</v>
      </c>
      <c r="H1048" s="59" t="s">
        <v>55</v>
      </c>
      <c r="I1048" s="59" t="s">
        <v>49</v>
      </c>
      <c r="J1048" s="59" t="s">
        <v>55</v>
      </c>
      <c r="K1048" s="59" t="s">
        <v>49</v>
      </c>
      <c r="L1048" s="59" t="s">
        <v>56</v>
      </c>
      <c r="M1048" s="62" t="str">
        <f>IF(OR(L1048="",I1048="",K1048="",G1048=""),"",INDEX([1]Equations!U:U,MATCH(_xlfn.CONCAT(K1048,L1048,I1048,G1048),[1]Equations!O:O,0)))</f>
        <v>Non-Lead</v>
      </c>
      <c r="N1048" s="63" t="str">
        <f t="shared" si="16"/>
        <v>Replacement Not Required</v>
      </c>
      <c r="O1048" s="59" t="s">
        <v>57</v>
      </c>
      <c r="P1048" s="64"/>
    </row>
    <row r="1049" spans="1:16" ht="26.4" x14ac:dyDescent="0.3">
      <c r="A1049" s="59" t="s">
        <v>1091</v>
      </c>
      <c r="B1049" s="60" t="s">
        <v>54</v>
      </c>
      <c r="C1049" s="60" t="s">
        <v>46</v>
      </c>
      <c r="D1049" s="60">
        <v>49426</v>
      </c>
      <c r="E1049" s="61"/>
      <c r="F1049" s="59" t="s">
        <v>55</v>
      </c>
      <c r="G1049" s="59" t="s">
        <v>49</v>
      </c>
      <c r="H1049" s="59" t="s">
        <v>55</v>
      </c>
      <c r="I1049" s="59" t="s">
        <v>49</v>
      </c>
      <c r="J1049" s="59" t="s">
        <v>55</v>
      </c>
      <c r="K1049" s="59" t="s">
        <v>49</v>
      </c>
      <c r="L1049" s="59" t="s">
        <v>56</v>
      </c>
      <c r="M1049" s="62" t="str">
        <f>IF(OR(L1049="",I1049="",K1049="",G1049=""),"",INDEX([1]Equations!U:U,MATCH(_xlfn.CONCAT(K1049,L1049,I1049,G1049),[1]Equations!O:O,0)))</f>
        <v>Non-Lead</v>
      </c>
      <c r="N1049" s="63" t="str">
        <f t="shared" si="16"/>
        <v>Replacement Not Required</v>
      </c>
      <c r="O1049" s="59" t="s">
        <v>57</v>
      </c>
      <c r="P1049" s="64"/>
    </row>
    <row r="1050" spans="1:16" ht="26.4" x14ac:dyDescent="0.3">
      <c r="A1050" s="59" t="s">
        <v>1092</v>
      </c>
      <c r="B1050" s="60" t="s">
        <v>54</v>
      </c>
      <c r="C1050" s="60" t="s">
        <v>46</v>
      </c>
      <c r="D1050" s="60">
        <v>49426</v>
      </c>
      <c r="E1050" s="61"/>
      <c r="F1050" s="59" t="s">
        <v>55</v>
      </c>
      <c r="G1050" s="59" t="s">
        <v>49</v>
      </c>
      <c r="H1050" s="59" t="s">
        <v>55</v>
      </c>
      <c r="I1050" s="59" t="s">
        <v>49</v>
      </c>
      <c r="J1050" s="59" t="s">
        <v>55</v>
      </c>
      <c r="K1050" s="59" t="s">
        <v>49</v>
      </c>
      <c r="L1050" s="59" t="s">
        <v>56</v>
      </c>
      <c r="M1050" s="62" t="str">
        <f>IF(OR(L1050="",I1050="",K1050="",G1050=""),"",INDEX([1]Equations!U:U,MATCH(_xlfn.CONCAT(K1050,L1050,I1050,G1050),[1]Equations!O:O,0)))</f>
        <v>Non-Lead</v>
      </c>
      <c r="N1050" s="63" t="str">
        <f t="shared" si="16"/>
        <v>Replacement Not Required</v>
      </c>
      <c r="O1050" s="59" t="s">
        <v>57</v>
      </c>
      <c r="P1050" s="64"/>
    </row>
    <row r="1051" spans="1:16" ht="26.4" x14ac:dyDescent="0.3">
      <c r="A1051" s="59" t="s">
        <v>1093</v>
      </c>
      <c r="B1051" s="60" t="s">
        <v>54</v>
      </c>
      <c r="C1051" s="60" t="s">
        <v>46</v>
      </c>
      <c r="D1051" s="60">
        <v>49426</v>
      </c>
      <c r="E1051" s="61"/>
      <c r="F1051" s="59" t="s">
        <v>55</v>
      </c>
      <c r="G1051" s="59" t="s">
        <v>49</v>
      </c>
      <c r="H1051" s="59" t="s">
        <v>55</v>
      </c>
      <c r="I1051" s="59" t="s">
        <v>49</v>
      </c>
      <c r="J1051" s="59" t="s">
        <v>55</v>
      </c>
      <c r="K1051" s="59" t="s">
        <v>49</v>
      </c>
      <c r="L1051" s="59" t="s">
        <v>56</v>
      </c>
      <c r="M1051" s="62" t="str">
        <f>IF(OR(L1051="",I1051="",K1051="",G1051=""),"",INDEX([1]Equations!U:U,MATCH(_xlfn.CONCAT(K1051,L1051,I1051,G1051),[1]Equations!O:O,0)))</f>
        <v>Non-Lead</v>
      </c>
      <c r="N1051" s="63" t="str">
        <f t="shared" si="16"/>
        <v>Replacement Not Required</v>
      </c>
      <c r="O1051" s="59" t="s">
        <v>57</v>
      </c>
      <c r="P1051" s="64"/>
    </row>
    <row r="1052" spans="1:16" ht="26.4" x14ac:dyDescent="0.3">
      <c r="A1052" s="59" t="s">
        <v>1094</v>
      </c>
      <c r="B1052" s="60" t="s">
        <v>54</v>
      </c>
      <c r="C1052" s="60" t="s">
        <v>46</v>
      </c>
      <c r="D1052" s="60">
        <v>49426</v>
      </c>
      <c r="E1052" s="61"/>
      <c r="F1052" s="59" t="s">
        <v>55</v>
      </c>
      <c r="G1052" s="59" t="s">
        <v>49</v>
      </c>
      <c r="H1052" s="59" t="s">
        <v>55</v>
      </c>
      <c r="I1052" s="59" t="s">
        <v>49</v>
      </c>
      <c r="J1052" s="59" t="s">
        <v>55</v>
      </c>
      <c r="K1052" s="59" t="s">
        <v>49</v>
      </c>
      <c r="L1052" s="59" t="s">
        <v>56</v>
      </c>
      <c r="M1052" s="62" t="str">
        <f>IF(OR(L1052="",I1052="",K1052="",G1052=""),"",INDEX([1]Equations!U:U,MATCH(_xlfn.CONCAT(K1052,L1052,I1052,G1052),[1]Equations!O:O,0)))</f>
        <v>Non-Lead</v>
      </c>
      <c r="N1052" s="63" t="str">
        <f t="shared" si="16"/>
        <v>Replacement Not Required</v>
      </c>
      <c r="O1052" s="59" t="s">
        <v>57</v>
      </c>
      <c r="P1052" s="64"/>
    </row>
    <row r="1053" spans="1:16" ht="26.4" x14ac:dyDescent="0.3">
      <c r="A1053" s="59" t="s">
        <v>1095</v>
      </c>
      <c r="B1053" s="60" t="s">
        <v>54</v>
      </c>
      <c r="C1053" s="60" t="s">
        <v>46</v>
      </c>
      <c r="D1053" s="60">
        <v>49426</v>
      </c>
      <c r="E1053" s="61"/>
      <c r="F1053" s="59" t="s">
        <v>55</v>
      </c>
      <c r="G1053" s="59" t="s">
        <v>49</v>
      </c>
      <c r="H1053" s="59" t="s">
        <v>55</v>
      </c>
      <c r="I1053" s="59" t="s">
        <v>49</v>
      </c>
      <c r="J1053" s="59" t="s">
        <v>55</v>
      </c>
      <c r="K1053" s="59" t="s">
        <v>49</v>
      </c>
      <c r="L1053" s="59" t="s">
        <v>56</v>
      </c>
      <c r="M1053" s="62" t="str">
        <f>IF(OR(L1053="",I1053="",K1053="",G1053=""),"",INDEX([1]Equations!U:U,MATCH(_xlfn.CONCAT(K1053,L1053,I1053,G1053),[1]Equations!O:O,0)))</f>
        <v>Non-Lead</v>
      </c>
      <c r="N1053" s="63" t="str">
        <f t="shared" si="16"/>
        <v>Replacement Not Required</v>
      </c>
      <c r="O1053" s="59" t="s">
        <v>57</v>
      </c>
      <c r="P1053" s="64"/>
    </row>
    <row r="1054" spans="1:16" ht="26.4" x14ac:dyDescent="0.3">
      <c r="A1054" s="59" t="s">
        <v>1096</v>
      </c>
      <c r="B1054" s="60" t="s">
        <v>54</v>
      </c>
      <c r="C1054" s="60" t="s">
        <v>46</v>
      </c>
      <c r="D1054" s="60">
        <v>49426</v>
      </c>
      <c r="E1054" s="61"/>
      <c r="F1054" s="59" t="s">
        <v>55</v>
      </c>
      <c r="G1054" s="59" t="s">
        <v>49</v>
      </c>
      <c r="H1054" s="59" t="s">
        <v>55</v>
      </c>
      <c r="I1054" s="59" t="s">
        <v>49</v>
      </c>
      <c r="J1054" s="59" t="s">
        <v>55</v>
      </c>
      <c r="K1054" s="59" t="s">
        <v>49</v>
      </c>
      <c r="L1054" s="59" t="s">
        <v>56</v>
      </c>
      <c r="M1054" s="62" t="str">
        <f>IF(OR(L1054="",I1054="",K1054="",G1054=""),"",INDEX([1]Equations!U:U,MATCH(_xlfn.CONCAT(K1054,L1054,I1054,G1054),[1]Equations!O:O,0)))</f>
        <v>Non-Lead</v>
      </c>
      <c r="N1054" s="63" t="str">
        <f t="shared" si="16"/>
        <v>Replacement Not Required</v>
      </c>
      <c r="O1054" s="59" t="s">
        <v>57</v>
      </c>
      <c r="P1054" s="64"/>
    </row>
    <row r="1055" spans="1:16" ht="26.4" x14ac:dyDescent="0.3">
      <c r="A1055" s="59" t="s">
        <v>1097</v>
      </c>
      <c r="B1055" s="60" t="s">
        <v>54</v>
      </c>
      <c r="C1055" s="60" t="s">
        <v>46</v>
      </c>
      <c r="D1055" s="60">
        <v>49426</v>
      </c>
      <c r="E1055" s="61"/>
      <c r="F1055" s="59" t="s">
        <v>55</v>
      </c>
      <c r="G1055" s="59" t="s">
        <v>49</v>
      </c>
      <c r="H1055" s="59" t="s">
        <v>55</v>
      </c>
      <c r="I1055" s="59" t="s">
        <v>49</v>
      </c>
      <c r="J1055" s="59" t="s">
        <v>55</v>
      </c>
      <c r="K1055" s="59" t="s">
        <v>49</v>
      </c>
      <c r="L1055" s="59" t="s">
        <v>56</v>
      </c>
      <c r="M1055" s="62" t="str">
        <f>IF(OR(L1055="",I1055="",K1055="",G1055=""),"",INDEX([1]Equations!U:U,MATCH(_xlfn.CONCAT(K1055,L1055,I1055,G1055),[1]Equations!O:O,0)))</f>
        <v>Non-Lead</v>
      </c>
      <c r="N1055" s="63" t="str">
        <f t="shared" si="16"/>
        <v>Replacement Not Required</v>
      </c>
      <c r="O1055" s="59" t="s">
        <v>57</v>
      </c>
      <c r="P1055" s="64"/>
    </row>
    <row r="1056" spans="1:16" ht="26.4" x14ac:dyDescent="0.3">
      <c r="A1056" s="59" t="s">
        <v>1098</v>
      </c>
      <c r="B1056" s="60" t="s">
        <v>54</v>
      </c>
      <c r="C1056" s="60" t="s">
        <v>46</v>
      </c>
      <c r="D1056" s="60">
        <v>49426</v>
      </c>
      <c r="E1056" s="61"/>
      <c r="F1056" s="59" t="s">
        <v>55</v>
      </c>
      <c r="G1056" s="59" t="s">
        <v>49</v>
      </c>
      <c r="H1056" s="59" t="s">
        <v>55</v>
      </c>
      <c r="I1056" s="59" t="s">
        <v>49</v>
      </c>
      <c r="J1056" s="59" t="s">
        <v>55</v>
      </c>
      <c r="K1056" s="59" t="s">
        <v>49</v>
      </c>
      <c r="L1056" s="59" t="s">
        <v>56</v>
      </c>
      <c r="M1056" s="62" t="str">
        <f>IF(OR(L1056="",I1056="",K1056="",G1056=""),"",INDEX([1]Equations!U:U,MATCH(_xlfn.CONCAT(K1056,L1056,I1056,G1056),[1]Equations!O:O,0)))</f>
        <v>Non-Lead</v>
      </c>
      <c r="N1056" s="63" t="str">
        <f t="shared" si="16"/>
        <v>Replacement Not Required</v>
      </c>
      <c r="O1056" s="59" t="s">
        <v>57</v>
      </c>
      <c r="P1056" s="64"/>
    </row>
    <row r="1057" spans="1:16" ht="26.4" x14ac:dyDescent="0.3">
      <c r="A1057" s="59" t="s">
        <v>1099</v>
      </c>
      <c r="B1057" s="60" t="s">
        <v>54</v>
      </c>
      <c r="C1057" s="60" t="s">
        <v>46</v>
      </c>
      <c r="D1057" s="60">
        <v>49426</v>
      </c>
      <c r="E1057" s="61"/>
      <c r="F1057" s="59" t="s">
        <v>55</v>
      </c>
      <c r="G1057" s="59" t="s">
        <v>49</v>
      </c>
      <c r="H1057" s="59" t="s">
        <v>55</v>
      </c>
      <c r="I1057" s="59" t="s">
        <v>49</v>
      </c>
      <c r="J1057" s="59" t="s">
        <v>55</v>
      </c>
      <c r="K1057" s="59" t="s">
        <v>49</v>
      </c>
      <c r="L1057" s="59" t="s">
        <v>56</v>
      </c>
      <c r="M1057" s="62" t="str">
        <f>IF(OR(L1057="",I1057="",K1057="",G1057=""),"",INDEX([1]Equations!U:U,MATCH(_xlfn.CONCAT(K1057,L1057,I1057,G1057),[1]Equations!O:O,0)))</f>
        <v>Non-Lead</v>
      </c>
      <c r="N1057" s="63" t="str">
        <f t="shared" si="16"/>
        <v>Replacement Not Required</v>
      </c>
      <c r="O1057" s="59" t="s">
        <v>57</v>
      </c>
      <c r="P1057" s="64"/>
    </row>
    <row r="1058" spans="1:16" ht="26.4" x14ac:dyDescent="0.3">
      <c r="A1058" s="59" t="s">
        <v>1100</v>
      </c>
      <c r="B1058" s="60" t="s">
        <v>54</v>
      </c>
      <c r="C1058" s="60" t="s">
        <v>46</v>
      </c>
      <c r="D1058" s="60">
        <v>49426</v>
      </c>
      <c r="E1058" s="61"/>
      <c r="F1058" s="59" t="s">
        <v>55</v>
      </c>
      <c r="G1058" s="59" t="s">
        <v>49</v>
      </c>
      <c r="H1058" s="59" t="s">
        <v>55</v>
      </c>
      <c r="I1058" s="59" t="s">
        <v>49</v>
      </c>
      <c r="J1058" s="59" t="s">
        <v>55</v>
      </c>
      <c r="K1058" s="59" t="s">
        <v>49</v>
      </c>
      <c r="L1058" s="59" t="s">
        <v>56</v>
      </c>
      <c r="M1058" s="62" t="str">
        <f>IF(OR(L1058="",I1058="",K1058="",G1058=""),"",INDEX([1]Equations!U:U,MATCH(_xlfn.CONCAT(K1058,L1058,I1058,G1058),[1]Equations!O:O,0)))</f>
        <v>Non-Lead</v>
      </c>
      <c r="N1058" s="63" t="str">
        <f t="shared" si="16"/>
        <v>Replacement Not Required</v>
      </c>
      <c r="O1058" s="59" t="s">
        <v>57</v>
      </c>
      <c r="P1058" s="64"/>
    </row>
    <row r="1059" spans="1:16" ht="26.4" x14ac:dyDescent="0.3">
      <c r="A1059" s="59" t="s">
        <v>1101</v>
      </c>
      <c r="B1059" s="60" t="s">
        <v>54</v>
      </c>
      <c r="C1059" s="60" t="s">
        <v>46</v>
      </c>
      <c r="D1059" s="60">
        <v>49426</v>
      </c>
      <c r="E1059" s="61"/>
      <c r="F1059" s="59" t="s">
        <v>55</v>
      </c>
      <c r="G1059" s="59" t="s">
        <v>49</v>
      </c>
      <c r="H1059" s="59" t="s">
        <v>55</v>
      </c>
      <c r="I1059" s="59" t="s">
        <v>49</v>
      </c>
      <c r="J1059" s="59" t="s">
        <v>55</v>
      </c>
      <c r="K1059" s="59" t="s">
        <v>49</v>
      </c>
      <c r="L1059" s="59" t="s">
        <v>56</v>
      </c>
      <c r="M1059" s="62" t="str">
        <f>IF(OR(L1059="",I1059="",K1059="",G1059=""),"",INDEX([1]Equations!U:U,MATCH(_xlfn.CONCAT(K1059,L1059,I1059,G1059),[1]Equations!O:O,0)))</f>
        <v>Non-Lead</v>
      </c>
      <c r="N1059" s="63" t="str">
        <f t="shared" si="16"/>
        <v>Replacement Not Required</v>
      </c>
      <c r="O1059" s="59" t="s">
        <v>57</v>
      </c>
      <c r="P1059" s="64"/>
    </row>
    <row r="1060" spans="1:16" ht="26.4" x14ac:dyDescent="0.3">
      <c r="A1060" s="59" t="s">
        <v>1102</v>
      </c>
      <c r="B1060" s="60" t="s">
        <v>54</v>
      </c>
      <c r="C1060" s="60" t="s">
        <v>46</v>
      </c>
      <c r="D1060" s="60">
        <v>49426</v>
      </c>
      <c r="E1060" s="61"/>
      <c r="F1060" s="59" t="s">
        <v>55</v>
      </c>
      <c r="G1060" s="59" t="s">
        <v>49</v>
      </c>
      <c r="H1060" s="59" t="s">
        <v>55</v>
      </c>
      <c r="I1060" s="59" t="s">
        <v>49</v>
      </c>
      <c r="J1060" s="59" t="s">
        <v>55</v>
      </c>
      <c r="K1060" s="59" t="s">
        <v>49</v>
      </c>
      <c r="L1060" s="59" t="s">
        <v>56</v>
      </c>
      <c r="M1060" s="62" t="str">
        <f>IF(OR(L1060="",I1060="",K1060="",G1060=""),"",INDEX([1]Equations!U:U,MATCH(_xlfn.CONCAT(K1060,L1060,I1060,G1060),[1]Equations!O:O,0)))</f>
        <v>Non-Lead</v>
      </c>
      <c r="N1060" s="63" t="str">
        <f t="shared" si="16"/>
        <v>Replacement Not Required</v>
      </c>
      <c r="O1060" s="59" t="s">
        <v>57</v>
      </c>
      <c r="P1060" s="64"/>
    </row>
    <row r="1061" spans="1:16" ht="26.4" x14ac:dyDescent="0.3">
      <c r="A1061" s="59" t="s">
        <v>1103</v>
      </c>
      <c r="B1061" s="60" t="s">
        <v>54</v>
      </c>
      <c r="C1061" s="60" t="s">
        <v>46</v>
      </c>
      <c r="D1061" s="60">
        <v>49426</v>
      </c>
      <c r="E1061" s="61"/>
      <c r="F1061" s="59" t="s">
        <v>55</v>
      </c>
      <c r="G1061" s="59" t="s">
        <v>49</v>
      </c>
      <c r="H1061" s="59" t="s">
        <v>55</v>
      </c>
      <c r="I1061" s="59" t="s">
        <v>49</v>
      </c>
      <c r="J1061" s="59" t="s">
        <v>55</v>
      </c>
      <c r="K1061" s="59" t="s">
        <v>49</v>
      </c>
      <c r="L1061" s="59" t="s">
        <v>56</v>
      </c>
      <c r="M1061" s="62" t="str">
        <f>IF(OR(L1061="",I1061="",K1061="",G1061=""),"",INDEX([1]Equations!U:U,MATCH(_xlfn.CONCAT(K1061,L1061,I1061,G1061),[1]Equations!O:O,0)))</f>
        <v>Non-Lead</v>
      </c>
      <c r="N1061" s="63" t="str">
        <f t="shared" si="16"/>
        <v>Replacement Not Required</v>
      </c>
      <c r="O1061" s="59" t="s">
        <v>57</v>
      </c>
      <c r="P1061" s="64"/>
    </row>
    <row r="1062" spans="1:16" ht="26.4" x14ac:dyDescent="0.3">
      <c r="A1062" s="59" t="s">
        <v>1104</v>
      </c>
      <c r="B1062" s="60" t="s">
        <v>54</v>
      </c>
      <c r="C1062" s="60" t="s">
        <v>46</v>
      </c>
      <c r="D1062" s="60">
        <v>49426</v>
      </c>
      <c r="E1062" s="61"/>
      <c r="F1062" s="59" t="s">
        <v>55</v>
      </c>
      <c r="G1062" s="59" t="s">
        <v>49</v>
      </c>
      <c r="H1062" s="59" t="s">
        <v>55</v>
      </c>
      <c r="I1062" s="59" t="s">
        <v>49</v>
      </c>
      <c r="J1062" s="59" t="s">
        <v>55</v>
      </c>
      <c r="K1062" s="59" t="s">
        <v>49</v>
      </c>
      <c r="L1062" s="59" t="s">
        <v>56</v>
      </c>
      <c r="M1062" s="62" t="str">
        <f>IF(OR(L1062="",I1062="",K1062="",G1062=""),"",INDEX([1]Equations!U:U,MATCH(_xlfn.CONCAT(K1062,L1062,I1062,G1062),[1]Equations!O:O,0)))</f>
        <v>Non-Lead</v>
      </c>
      <c r="N1062" s="63" t="str">
        <f t="shared" si="16"/>
        <v>Replacement Not Required</v>
      </c>
      <c r="O1062" s="59" t="s">
        <v>57</v>
      </c>
      <c r="P1062" s="64"/>
    </row>
    <row r="1063" spans="1:16" ht="26.4" x14ac:dyDescent="0.3">
      <c r="A1063" s="59" t="s">
        <v>1105</v>
      </c>
      <c r="B1063" s="60" t="s">
        <v>54</v>
      </c>
      <c r="C1063" s="60" t="s">
        <v>46</v>
      </c>
      <c r="D1063" s="60">
        <v>49426</v>
      </c>
      <c r="E1063" s="61"/>
      <c r="F1063" s="59" t="s">
        <v>55</v>
      </c>
      <c r="G1063" s="59" t="s">
        <v>49</v>
      </c>
      <c r="H1063" s="59" t="s">
        <v>55</v>
      </c>
      <c r="I1063" s="59" t="s">
        <v>49</v>
      </c>
      <c r="J1063" s="59" t="s">
        <v>55</v>
      </c>
      <c r="K1063" s="59" t="s">
        <v>49</v>
      </c>
      <c r="L1063" s="59" t="s">
        <v>56</v>
      </c>
      <c r="M1063" s="62" t="str">
        <f>IF(OR(L1063="",I1063="",K1063="",G1063=""),"",INDEX([1]Equations!U:U,MATCH(_xlfn.CONCAT(K1063,L1063,I1063,G1063),[1]Equations!O:O,0)))</f>
        <v>Non-Lead</v>
      </c>
      <c r="N1063" s="63" t="str">
        <f t="shared" si="16"/>
        <v>Replacement Not Required</v>
      </c>
      <c r="O1063" s="59" t="s">
        <v>57</v>
      </c>
      <c r="P1063" s="64"/>
    </row>
    <row r="1064" spans="1:16" ht="26.4" x14ac:dyDescent="0.3">
      <c r="A1064" s="59" t="s">
        <v>1106</v>
      </c>
      <c r="B1064" s="60" t="s">
        <v>54</v>
      </c>
      <c r="C1064" s="60" t="s">
        <v>46</v>
      </c>
      <c r="D1064" s="60">
        <v>49426</v>
      </c>
      <c r="E1064" s="61"/>
      <c r="F1064" s="59" t="s">
        <v>55</v>
      </c>
      <c r="G1064" s="59" t="s">
        <v>49</v>
      </c>
      <c r="H1064" s="59" t="s">
        <v>55</v>
      </c>
      <c r="I1064" s="59" t="s">
        <v>49</v>
      </c>
      <c r="J1064" s="59" t="s">
        <v>55</v>
      </c>
      <c r="K1064" s="59" t="s">
        <v>49</v>
      </c>
      <c r="L1064" s="59" t="s">
        <v>56</v>
      </c>
      <c r="M1064" s="62" t="str">
        <f>IF(OR(L1064="",I1064="",K1064="",G1064=""),"",INDEX([1]Equations!U:U,MATCH(_xlfn.CONCAT(K1064,L1064,I1064,G1064),[1]Equations!O:O,0)))</f>
        <v>Non-Lead</v>
      </c>
      <c r="N1064" s="63" t="str">
        <f t="shared" si="16"/>
        <v>Replacement Not Required</v>
      </c>
      <c r="O1064" s="59" t="s">
        <v>57</v>
      </c>
      <c r="P1064" s="64"/>
    </row>
    <row r="1065" spans="1:16" ht="26.4" x14ac:dyDescent="0.3">
      <c r="A1065" s="59" t="s">
        <v>1107</v>
      </c>
      <c r="B1065" s="60" t="s">
        <v>54</v>
      </c>
      <c r="C1065" s="60" t="s">
        <v>46</v>
      </c>
      <c r="D1065" s="60">
        <v>49426</v>
      </c>
      <c r="E1065" s="61"/>
      <c r="F1065" s="59" t="s">
        <v>55</v>
      </c>
      <c r="G1065" s="59" t="s">
        <v>49</v>
      </c>
      <c r="H1065" s="59" t="s">
        <v>55</v>
      </c>
      <c r="I1065" s="59" t="s">
        <v>49</v>
      </c>
      <c r="J1065" s="59" t="s">
        <v>55</v>
      </c>
      <c r="K1065" s="59" t="s">
        <v>49</v>
      </c>
      <c r="L1065" s="59" t="s">
        <v>56</v>
      </c>
      <c r="M1065" s="62" t="str">
        <f>IF(OR(L1065="",I1065="",K1065="",G1065=""),"",INDEX([1]Equations!U:U,MATCH(_xlfn.CONCAT(K1065,L1065,I1065,G1065),[1]Equations!O:O,0)))</f>
        <v>Non-Lead</v>
      </c>
      <c r="N1065" s="63" t="str">
        <f t="shared" si="16"/>
        <v>Replacement Not Required</v>
      </c>
      <c r="O1065" s="59" t="s">
        <v>57</v>
      </c>
      <c r="P1065" s="64"/>
    </row>
    <row r="1066" spans="1:16" ht="26.4" x14ac:dyDescent="0.3">
      <c r="A1066" s="59" t="s">
        <v>1108</v>
      </c>
      <c r="B1066" s="60" t="s">
        <v>54</v>
      </c>
      <c r="C1066" s="60" t="s">
        <v>46</v>
      </c>
      <c r="D1066" s="60">
        <v>49426</v>
      </c>
      <c r="E1066" s="61"/>
      <c r="F1066" s="59" t="s">
        <v>55</v>
      </c>
      <c r="G1066" s="59" t="s">
        <v>49</v>
      </c>
      <c r="H1066" s="59" t="s">
        <v>55</v>
      </c>
      <c r="I1066" s="59" t="s">
        <v>49</v>
      </c>
      <c r="J1066" s="59" t="s">
        <v>55</v>
      </c>
      <c r="K1066" s="59" t="s">
        <v>49</v>
      </c>
      <c r="L1066" s="59" t="s">
        <v>56</v>
      </c>
      <c r="M1066" s="62" t="str">
        <f>IF(OR(L1066="",I1066="",K1066="",G1066=""),"",INDEX([1]Equations!U:U,MATCH(_xlfn.CONCAT(K1066,L1066,I1066,G1066),[1]Equations!O:O,0)))</f>
        <v>Non-Lead</v>
      </c>
      <c r="N1066" s="63" t="str">
        <f t="shared" si="16"/>
        <v>Replacement Not Required</v>
      </c>
      <c r="O1066" s="59" t="s">
        <v>57</v>
      </c>
      <c r="P1066" s="64"/>
    </row>
    <row r="1067" spans="1:16" ht="26.4" x14ac:dyDescent="0.3">
      <c r="A1067" s="59" t="s">
        <v>1109</v>
      </c>
      <c r="B1067" s="60" t="s">
        <v>54</v>
      </c>
      <c r="C1067" s="60" t="s">
        <v>46</v>
      </c>
      <c r="D1067" s="60">
        <v>49426</v>
      </c>
      <c r="E1067" s="61"/>
      <c r="F1067" s="59" t="s">
        <v>55</v>
      </c>
      <c r="G1067" s="59" t="s">
        <v>49</v>
      </c>
      <c r="H1067" s="59" t="s">
        <v>55</v>
      </c>
      <c r="I1067" s="59" t="s">
        <v>49</v>
      </c>
      <c r="J1067" s="59" t="s">
        <v>55</v>
      </c>
      <c r="K1067" s="59" t="s">
        <v>49</v>
      </c>
      <c r="L1067" s="59" t="s">
        <v>56</v>
      </c>
      <c r="M1067" s="62" t="str">
        <f>IF(OR(L1067="",I1067="",K1067="",G1067=""),"",INDEX([1]Equations!U:U,MATCH(_xlfn.CONCAT(K1067,L1067,I1067,G1067),[1]Equations!O:O,0)))</f>
        <v>Non-Lead</v>
      </c>
      <c r="N1067" s="63" t="str">
        <f t="shared" si="16"/>
        <v>Replacement Not Required</v>
      </c>
      <c r="O1067" s="59" t="s">
        <v>57</v>
      </c>
      <c r="P1067" s="64"/>
    </row>
    <row r="1068" spans="1:16" ht="26.4" x14ac:dyDescent="0.3">
      <c r="A1068" s="59" t="s">
        <v>1110</v>
      </c>
      <c r="B1068" s="60" t="s">
        <v>54</v>
      </c>
      <c r="C1068" s="60" t="s">
        <v>46</v>
      </c>
      <c r="D1068" s="60">
        <v>49426</v>
      </c>
      <c r="E1068" s="61"/>
      <c r="F1068" s="59" t="s">
        <v>55</v>
      </c>
      <c r="G1068" s="59" t="s">
        <v>49</v>
      </c>
      <c r="H1068" s="59" t="s">
        <v>55</v>
      </c>
      <c r="I1068" s="59" t="s">
        <v>49</v>
      </c>
      <c r="J1068" s="59" t="s">
        <v>55</v>
      </c>
      <c r="K1068" s="59" t="s">
        <v>49</v>
      </c>
      <c r="L1068" s="59" t="s">
        <v>56</v>
      </c>
      <c r="M1068" s="62" t="str">
        <f>IF(OR(L1068="",I1068="",K1068="",G1068=""),"",INDEX([1]Equations!U:U,MATCH(_xlfn.CONCAT(K1068,L1068,I1068,G1068),[1]Equations!O:O,0)))</f>
        <v>Non-Lead</v>
      </c>
      <c r="N1068" s="63" t="str">
        <f t="shared" si="16"/>
        <v>Replacement Not Required</v>
      </c>
      <c r="O1068" s="59" t="s">
        <v>57</v>
      </c>
      <c r="P1068" s="64"/>
    </row>
    <row r="1069" spans="1:16" ht="26.4" x14ac:dyDescent="0.3">
      <c r="A1069" s="59" t="s">
        <v>1111</v>
      </c>
      <c r="B1069" s="60" t="s">
        <v>54</v>
      </c>
      <c r="C1069" s="60" t="s">
        <v>46</v>
      </c>
      <c r="D1069" s="60">
        <v>49426</v>
      </c>
      <c r="E1069" s="61"/>
      <c r="F1069" s="59" t="s">
        <v>55</v>
      </c>
      <c r="G1069" s="59" t="s">
        <v>49</v>
      </c>
      <c r="H1069" s="59" t="s">
        <v>55</v>
      </c>
      <c r="I1069" s="59" t="s">
        <v>49</v>
      </c>
      <c r="J1069" s="59" t="s">
        <v>55</v>
      </c>
      <c r="K1069" s="59" t="s">
        <v>49</v>
      </c>
      <c r="L1069" s="59" t="s">
        <v>56</v>
      </c>
      <c r="M1069" s="62" t="str">
        <f>IF(OR(L1069="",I1069="",K1069="",G1069=""),"",INDEX([1]Equations!U:U,MATCH(_xlfn.CONCAT(K1069,L1069,I1069,G1069),[1]Equations!O:O,0)))</f>
        <v>Non-Lead</v>
      </c>
      <c r="N1069" s="63" t="str">
        <f t="shared" si="16"/>
        <v>Replacement Not Required</v>
      </c>
      <c r="O1069" s="59" t="s">
        <v>57</v>
      </c>
      <c r="P1069" s="64"/>
    </row>
    <row r="1070" spans="1:16" ht="26.4" x14ac:dyDescent="0.3">
      <c r="A1070" s="59" t="s">
        <v>1112</v>
      </c>
      <c r="B1070" s="60" t="s">
        <v>54</v>
      </c>
      <c r="C1070" s="60" t="s">
        <v>46</v>
      </c>
      <c r="D1070" s="60">
        <v>49426</v>
      </c>
      <c r="E1070" s="61"/>
      <c r="F1070" s="59" t="s">
        <v>55</v>
      </c>
      <c r="G1070" s="59" t="s">
        <v>49</v>
      </c>
      <c r="H1070" s="59" t="s">
        <v>55</v>
      </c>
      <c r="I1070" s="59" t="s">
        <v>49</v>
      </c>
      <c r="J1070" s="59" t="s">
        <v>55</v>
      </c>
      <c r="K1070" s="59" t="s">
        <v>49</v>
      </c>
      <c r="L1070" s="59" t="s">
        <v>56</v>
      </c>
      <c r="M1070" s="62" t="str">
        <f>IF(OR(L1070="",I1070="",K1070="",G1070=""),"",INDEX([1]Equations!U:U,MATCH(_xlfn.CONCAT(K1070,L1070,I1070,G1070),[1]Equations!O:O,0)))</f>
        <v>Non-Lead</v>
      </c>
      <c r="N1070" s="63" t="str">
        <f t="shared" si="16"/>
        <v>Replacement Not Required</v>
      </c>
      <c r="O1070" s="59" t="s">
        <v>57</v>
      </c>
      <c r="P1070" s="64"/>
    </row>
    <row r="1071" spans="1:16" x14ac:dyDescent="0.3">
      <c r="A1071" s="59" t="s">
        <v>1113</v>
      </c>
      <c r="B1071" s="60" t="s">
        <v>54</v>
      </c>
      <c r="C1071" s="60" t="s">
        <v>46</v>
      </c>
      <c r="D1071" s="60">
        <v>49426</v>
      </c>
      <c r="E1071" s="61"/>
      <c r="F1071" s="59" t="s">
        <v>55</v>
      </c>
      <c r="G1071" s="59" t="s">
        <v>49</v>
      </c>
      <c r="H1071" s="59" t="s">
        <v>55</v>
      </c>
      <c r="I1071" s="59" t="s">
        <v>49</v>
      </c>
      <c r="J1071" s="59" t="s">
        <v>55</v>
      </c>
      <c r="K1071" s="59" t="s">
        <v>60</v>
      </c>
      <c r="L1071" s="59" t="s">
        <v>56</v>
      </c>
      <c r="M1071" s="62" t="e">
        <f>IF(OR(L1071="",I1071="",K1071="",G1071=""),"",INDEX([1]Equations!U:U,MATCH(_xlfn.CONCAT(K1071,L1071,I1071,G1071),[1]Equations!O:O,0)))</f>
        <v>#N/A</v>
      </c>
      <c r="N1071" s="63" t="e">
        <f t="shared" si="16"/>
        <v>#N/A</v>
      </c>
      <c r="O1071" s="59" t="s">
        <v>57</v>
      </c>
      <c r="P1071" s="64"/>
    </row>
    <row r="1072" spans="1:16" ht="26.4" x14ac:dyDescent="0.3">
      <c r="A1072" s="59" t="s">
        <v>1114</v>
      </c>
      <c r="B1072" s="60" t="s">
        <v>54</v>
      </c>
      <c r="C1072" s="60" t="s">
        <v>46</v>
      </c>
      <c r="D1072" s="60">
        <v>49426</v>
      </c>
      <c r="E1072" s="61"/>
      <c r="F1072" s="59" t="s">
        <v>55</v>
      </c>
      <c r="G1072" s="59" t="s">
        <v>49</v>
      </c>
      <c r="H1072" s="59" t="s">
        <v>55</v>
      </c>
      <c r="I1072" s="59" t="s">
        <v>49</v>
      </c>
      <c r="J1072" s="59" t="s">
        <v>55</v>
      </c>
      <c r="K1072" s="59" t="s">
        <v>49</v>
      </c>
      <c r="L1072" s="59" t="s">
        <v>56</v>
      </c>
      <c r="M1072" s="62" t="str">
        <f>IF(OR(L1072="",I1072="",K1072="",G1072=""),"",INDEX([1]Equations!U:U,MATCH(_xlfn.CONCAT(K1072,L1072,I1072,G1072),[1]Equations!O:O,0)))</f>
        <v>Non-Lead</v>
      </c>
      <c r="N1072" s="63" t="str">
        <f t="shared" si="16"/>
        <v>Replacement Not Required</v>
      </c>
      <c r="O1072" s="59" t="s">
        <v>57</v>
      </c>
      <c r="P1072" s="64"/>
    </row>
    <row r="1073" spans="1:16" x14ac:dyDescent="0.3">
      <c r="A1073" s="59" t="s">
        <v>1115</v>
      </c>
      <c r="B1073" s="60" t="s">
        <v>54</v>
      </c>
      <c r="C1073" s="60" t="s">
        <v>46</v>
      </c>
      <c r="D1073" s="60">
        <v>49426</v>
      </c>
      <c r="E1073" s="61"/>
      <c r="F1073" s="59" t="s">
        <v>55</v>
      </c>
      <c r="G1073" s="59" t="s">
        <v>49</v>
      </c>
      <c r="H1073" s="59" t="s">
        <v>55</v>
      </c>
      <c r="I1073" s="59" t="s">
        <v>49</v>
      </c>
      <c r="J1073" s="59" t="s">
        <v>55</v>
      </c>
      <c r="K1073" s="59" t="s">
        <v>60</v>
      </c>
      <c r="L1073" s="59" t="s">
        <v>56</v>
      </c>
      <c r="M1073" s="62" t="e">
        <f>IF(OR(L1073="",I1073="",K1073="",G1073=""),"",INDEX([1]Equations!U:U,MATCH(_xlfn.CONCAT(K1073,L1073,I1073,G1073),[1]Equations!O:O,0)))</f>
        <v>#N/A</v>
      </c>
      <c r="N1073" s="63" t="e">
        <f t="shared" si="16"/>
        <v>#N/A</v>
      </c>
      <c r="O1073" s="59" t="s">
        <v>57</v>
      </c>
      <c r="P1073" s="64"/>
    </row>
    <row r="1074" spans="1:16" ht="26.4" x14ac:dyDescent="0.3">
      <c r="A1074" s="59" t="s">
        <v>1116</v>
      </c>
      <c r="B1074" s="60" t="s">
        <v>54</v>
      </c>
      <c r="C1074" s="60" t="s">
        <v>46</v>
      </c>
      <c r="D1074" s="60">
        <v>49426</v>
      </c>
      <c r="E1074" s="61"/>
      <c r="F1074" s="59" t="s">
        <v>55</v>
      </c>
      <c r="G1074" s="59" t="s">
        <v>49</v>
      </c>
      <c r="H1074" s="59" t="s">
        <v>55</v>
      </c>
      <c r="I1074" s="59" t="s">
        <v>49</v>
      </c>
      <c r="J1074" s="59" t="s">
        <v>55</v>
      </c>
      <c r="K1074" s="59" t="s">
        <v>49</v>
      </c>
      <c r="L1074" s="59" t="s">
        <v>56</v>
      </c>
      <c r="M1074" s="62" t="str">
        <f>IF(OR(L1074="",I1074="",K1074="",G1074=""),"",INDEX([1]Equations!U:U,MATCH(_xlfn.CONCAT(K1074,L1074,I1074,G1074),[1]Equations!O:O,0)))</f>
        <v>Non-Lead</v>
      </c>
      <c r="N1074" s="63" t="str">
        <f t="shared" si="16"/>
        <v>Replacement Not Required</v>
      </c>
      <c r="O1074" s="59" t="s">
        <v>57</v>
      </c>
      <c r="P1074" s="64"/>
    </row>
    <row r="1075" spans="1:16" x14ac:dyDescent="0.3">
      <c r="A1075" s="59" t="s">
        <v>1117</v>
      </c>
      <c r="B1075" s="60" t="s">
        <v>54</v>
      </c>
      <c r="C1075" s="60" t="s">
        <v>46</v>
      </c>
      <c r="D1075" s="60">
        <v>49426</v>
      </c>
      <c r="E1075" s="61"/>
      <c r="F1075" s="59" t="s">
        <v>55</v>
      </c>
      <c r="G1075" s="59" t="s">
        <v>49</v>
      </c>
      <c r="H1075" s="59" t="s">
        <v>55</v>
      </c>
      <c r="I1075" s="59" t="s">
        <v>49</v>
      </c>
      <c r="J1075" s="59" t="s">
        <v>55</v>
      </c>
      <c r="K1075" s="59" t="s">
        <v>60</v>
      </c>
      <c r="L1075" s="59" t="s">
        <v>56</v>
      </c>
      <c r="M1075" s="62" t="e">
        <f>IF(OR(L1075="",I1075="",K1075="",G1075=""),"",INDEX([1]Equations!U:U,MATCH(_xlfn.CONCAT(K1075,L1075,I1075,G1075),[1]Equations!O:O,0)))</f>
        <v>#N/A</v>
      </c>
      <c r="N1075" s="63" t="e">
        <f t="shared" si="16"/>
        <v>#N/A</v>
      </c>
      <c r="O1075" s="59" t="s">
        <v>57</v>
      </c>
      <c r="P1075" s="64"/>
    </row>
    <row r="1076" spans="1:16" ht="26.4" x14ac:dyDescent="0.3">
      <c r="A1076" s="59" t="s">
        <v>1118</v>
      </c>
      <c r="B1076" s="60" t="s">
        <v>54</v>
      </c>
      <c r="C1076" s="60" t="s">
        <v>46</v>
      </c>
      <c r="D1076" s="60">
        <v>49426</v>
      </c>
      <c r="E1076" s="61"/>
      <c r="F1076" s="59" t="s">
        <v>55</v>
      </c>
      <c r="G1076" s="59" t="s">
        <v>49</v>
      </c>
      <c r="H1076" s="59" t="s">
        <v>55</v>
      </c>
      <c r="I1076" s="59" t="s">
        <v>49</v>
      </c>
      <c r="J1076" s="59" t="s">
        <v>55</v>
      </c>
      <c r="K1076" s="59" t="s">
        <v>49</v>
      </c>
      <c r="L1076" s="59" t="s">
        <v>56</v>
      </c>
      <c r="M1076" s="62" t="str">
        <f>IF(OR(L1076="",I1076="",K1076="",G1076=""),"",INDEX([1]Equations!U:U,MATCH(_xlfn.CONCAT(K1076,L1076,I1076,G1076),[1]Equations!O:O,0)))</f>
        <v>Non-Lead</v>
      </c>
      <c r="N1076" s="63" t="str">
        <f t="shared" si="16"/>
        <v>Replacement Not Required</v>
      </c>
      <c r="O1076" s="59" t="s">
        <v>57</v>
      </c>
      <c r="P1076" s="64"/>
    </row>
    <row r="1077" spans="1:16" x14ac:dyDescent="0.3">
      <c r="A1077" s="59" t="s">
        <v>1119</v>
      </c>
      <c r="B1077" s="60" t="s">
        <v>54</v>
      </c>
      <c r="C1077" s="60" t="s">
        <v>46</v>
      </c>
      <c r="D1077" s="60">
        <v>49426</v>
      </c>
      <c r="E1077" s="61"/>
      <c r="F1077" s="59" t="s">
        <v>55</v>
      </c>
      <c r="G1077" s="59" t="s">
        <v>49</v>
      </c>
      <c r="H1077" s="59" t="s">
        <v>55</v>
      </c>
      <c r="I1077" s="59" t="s">
        <v>49</v>
      </c>
      <c r="J1077" s="59" t="s">
        <v>55</v>
      </c>
      <c r="K1077" s="59" t="s">
        <v>60</v>
      </c>
      <c r="L1077" s="59" t="s">
        <v>56</v>
      </c>
      <c r="M1077" s="62" t="e">
        <f>IF(OR(L1077="",I1077="",K1077="",G1077=""),"",INDEX([1]Equations!U:U,MATCH(_xlfn.CONCAT(K1077,L1077,I1077,G1077),[1]Equations!O:O,0)))</f>
        <v>#N/A</v>
      </c>
      <c r="N1077" s="63" t="e">
        <f t="shared" si="16"/>
        <v>#N/A</v>
      </c>
      <c r="O1077" s="59" t="s">
        <v>57</v>
      </c>
      <c r="P1077" s="64"/>
    </row>
    <row r="1078" spans="1:16" ht="26.4" x14ac:dyDescent="0.3">
      <c r="A1078" s="59" t="s">
        <v>1120</v>
      </c>
      <c r="B1078" s="60" t="s">
        <v>54</v>
      </c>
      <c r="C1078" s="60" t="s">
        <v>46</v>
      </c>
      <c r="D1078" s="60">
        <v>49426</v>
      </c>
      <c r="E1078" s="61"/>
      <c r="F1078" s="59" t="s">
        <v>55</v>
      </c>
      <c r="G1078" s="59" t="s">
        <v>49</v>
      </c>
      <c r="H1078" s="59" t="s">
        <v>55</v>
      </c>
      <c r="I1078" s="59" t="s">
        <v>49</v>
      </c>
      <c r="J1078" s="59" t="s">
        <v>55</v>
      </c>
      <c r="K1078" s="59" t="s">
        <v>49</v>
      </c>
      <c r="L1078" s="59" t="s">
        <v>56</v>
      </c>
      <c r="M1078" s="62" t="str">
        <f>IF(OR(L1078="",I1078="",K1078="",G1078=""),"",INDEX([1]Equations!U:U,MATCH(_xlfn.CONCAT(K1078,L1078,I1078,G1078),[1]Equations!O:O,0)))</f>
        <v>Non-Lead</v>
      </c>
      <c r="N1078" s="63" t="str">
        <f t="shared" si="16"/>
        <v>Replacement Not Required</v>
      </c>
      <c r="O1078" s="59" t="s">
        <v>57</v>
      </c>
      <c r="P1078" s="64"/>
    </row>
    <row r="1079" spans="1:16" x14ac:dyDescent="0.3">
      <c r="A1079" s="59" t="s">
        <v>1121</v>
      </c>
      <c r="B1079" s="60" t="s">
        <v>54</v>
      </c>
      <c r="C1079" s="60" t="s">
        <v>46</v>
      </c>
      <c r="D1079" s="60">
        <v>49426</v>
      </c>
      <c r="E1079" s="61"/>
      <c r="F1079" s="59" t="s">
        <v>55</v>
      </c>
      <c r="G1079" s="59" t="s">
        <v>49</v>
      </c>
      <c r="H1079" s="59" t="s">
        <v>55</v>
      </c>
      <c r="I1079" s="59" t="s">
        <v>49</v>
      </c>
      <c r="J1079" s="59" t="s">
        <v>55</v>
      </c>
      <c r="K1079" s="59" t="s">
        <v>60</v>
      </c>
      <c r="L1079" s="59" t="s">
        <v>56</v>
      </c>
      <c r="M1079" s="62" t="e">
        <f>IF(OR(L1079="",I1079="",K1079="",G1079=""),"",INDEX([1]Equations!U:U,MATCH(_xlfn.CONCAT(K1079,L1079,I1079,G1079),[1]Equations!O:O,0)))</f>
        <v>#N/A</v>
      </c>
      <c r="N1079" s="63" t="e">
        <f t="shared" si="16"/>
        <v>#N/A</v>
      </c>
      <c r="O1079" s="59" t="s">
        <v>57</v>
      </c>
      <c r="P1079" s="64"/>
    </row>
    <row r="1080" spans="1:16" ht="26.4" x14ac:dyDescent="0.3">
      <c r="A1080" s="59" t="s">
        <v>1122</v>
      </c>
      <c r="B1080" s="60" t="s">
        <v>54</v>
      </c>
      <c r="C1080" s="60" t="s">
        <v>46</v>
      </c>
      <c r="D1080" s="60">
        <v>49426</v>
      </c>
      <c r="E1080" s="61"/>
      <c r="F1080" s="59" t="s">
        <v>55</v>
      </c>
      <c r="G1080" s="59" t="s">
        <v>49</v>
      </c>
      <c r="H1080" s="59" t="s">
        <v>55</v>
      </c>
      <c r="I1080" s="59" t="s">
        <v>49</v>
      </c>
      <c r="J1080" s="59" t="s">
        <v>55</v>
      </c>
      <c r="K1080" s="59" t="s">
        <v>49</v>
      </c>
      <c r="L1080" s="59" t="s">
        <v>56</v>
      </c>
      <c r="M1080" s="62" t="str">
        <f>IF(OR(L1080="",I1080="",K1080="",G1080=""),"",INDEX([1]Equations!U:U,MATCH(_xlfn.CONCAT(K1080,L1080,I1080,G1080),[1]Equations!O:O,0)))</f>
        <v>Non-Lead</v>
      </c>
      <c r="N1080" s="63" t="str">
        <f t="shared" si="16"/>
        <v>Replacement Not Required</v>
      </c>
      <c r="O1080" s="59" t="s">
        <v>57</v>
      </c>
      <c r="P1080" s="64"/>
    </row>
    <row r="1081" spans="1:16" ht="26.4" x14ac:dyDescent="0.3">
      <c r="A1081" s="59" t="s">
        <v>1123</v>
      </c>
      <c r="B1081" s="60" t="s">
        <v>54</v>
      </c>
      <c r="C1081" s="60" t="s">
        <v>46</v>
      </c>
      <c r="D1081" s="60">
        <v>49426</v>
      </c>
      <c r="E1081" s="61"/>
      <c r="F1081" s="59" t="s">
        <v>55</v>
      </c>
      <c r="G1081" s="59" t="s">
        <v>49</v>
      </c>
      <c r="H1081" s="59" t="s">
        <v>55</v>
      </c>
      <c r="I1081" s="59" t="s">
        <v>49</v>
      </c>
      <c r="J1081" s="59" t="s">
        <v>55</v>
      </c>
      <c r="K1081" s="59" t="s">
        <v>49</v>
      </c>
      <c r="L1081" s="59" t="s">
        <v>56</v>
      </c>
      <c r="M1081" s="62" t="str">
        <f>IF(OR(L1081="",I1081="",K1081="",G1081=""),"",INDEX([1]Equations!U:U,MATCH(_xlfn.CONCAT(K1081,L1081,I1081,G1081),[1]Equations!O:O,0)))</f>
        <v>Non-Lead</v>
      </c>
      <c r="N1081" s="63" t="str">
        <f t="shared" si="16"/>
        <v>Replacement Not Required</v>
      </c>
      <c r="O1081" s="59" t="s">
        <v>57</v>
      </c>
      <c r="P1081" s="64"/>
    </row>
    <row r="1082" spans="1:16" x14ac:dyDescent="0.3">
      <c r="A1082" s="59" t="s">
        <v>1124</v>
      </c>
      <c r="B1082" s="60" t="s">
        <v>54</v>
      </c>
      <c r="C1082" s="60" t="s">
        <v>46</v>
      </c>
      <c r="D1082" s="60">
        <v>49426</v>
      </c>
      <c r="E1082" s="61"/>
      <c r="F1082" s="59" t="s">
        <v>55</v>
      </c>
      <c r="G1082" s="59" t="s">
        <v>49</v>
      </c>
      <c r="H1082" s="59" t="s">
        <v>55</v>
      </c>
      <c r="I1082" s="59" t="s">
        <v>49</v>
      </c>
      <c r="J1082" s="59" t="s">
        <v>55</v>
      </c>
      <c r="K1082" s="59" t="s">
        <v>60</v>
      </c>
      <c r="L1082" s="59" t="s">
        <v>56</v>
      </c>
      <c r="M1082" s="62" t="e">
        <f>IF(OR(L1082="",I1082="",K1082="",G1082=""),"",INDEX([1]Equations!U:U,MATCH(_xlfn.CONCAT(K1082,L1082,I1082,G1082),[1]Equations!O:O,0)))</f>
        <v>#N/A</v>
      </c>
      <c r="N1082" s="63" t="e">
        <f t="shared" si="16"/>
        <v>#N/A</v>
      </c>
      <c r="O1082" s="59" t="s">
        <v>57</v>
      </c>
      <c r="P1082" s="64"/>
    </row>
    <row r="1083" spans="1:16" x14ac:dyDescent="0.3">
      <c r="A1083" s="59" t="s">
        <v>1125</v>
      </c>
      <c r="B1083" s="60" t="s">
        <v>54</v>
      </c>
      <c r="C1083" s="60" t="s">
        <v>46</v>
      </c>
      <c r="D1083" s="60">
        <v>49426</v>
      </c>
      <c r="E1083" s="61"/>
      <c r="F1083" s="59" t="s">
        <v>55</v>
      </c>
      <c r="G1083" s="59" t="s">
        <v>49</v>
      </c>
      <c r="H1083" s="59" t="s">
        <v>55</v>
      </c>
      <c r="I1083" s="59" t="s">
        <v>49</v>
      </c>
      <c r="J1083" s="59" t="s">
        <v>55</v>
      </c>
      <c r="K1083" s="59" t="s">
        <v>60</v>
      </c>
      <c r="L1083" s="59" t="s">
        <v>56</v>
      </c>
      <c r="M1083" s="62" t="e">
        <f>IF(OR(L1083="",I1083="",K1083="",G1083=""),"",INDEX([1]Equations!U:U,MATCH(_xlfn.CONCAT(K1083,L1083,I1083,G1083),[1]Equations!O:O,0)))</f>
        <v>#N/A</v>
      </c>
      <c r="N1083" s="63" t="e">
        <f t="shared" si="16"/>
        <v>#N/A</v>
      </c>
      <c r="O1083" s="59" t="s">
        <v>57</v>
      </c>
      <c r="P1083" s="64"/>
    </row>
    <row r="1084" spans="1:16" x14ac:dyDescent="0.3">
      <c r="A1084" s="59" t="s">
        <v>1126</v>
      </c>
      <c r="B1084" s="60" t="s">
        <v>54</v>
      </c>
      <c r="C1084" s="60" t="s">
        <v>46</v>
      </c>
      <c r="D1084" s="60">
        <v>49426</v>
      </c>
      <c r="E1084" s="61"/>
      <c r="F1084" s="59" t="s">
        <v>55</v>
      </c>
      <c r="G1084" s="59" t="s">
        <v>49</v>
      </c>
      <c r="H1084" s="59" t="s">
        <v>55</v>
      </c>
      <c r="I1084" s="59" t="s">
        <v>49</v>
      </c>
      <c r="J1084" s="59" t="s">
        <v>55</v>
      </c>
      <c r="K1084" s="59" t="s">
        <v>60</v>
      </c>
      <c r="L1084" s="59" t="s">
        <v>56</v>
      </c>
      <c r="M1084" s="62" t="e">
        <f>IF(OR(L1084="",I1084="",K1084="",G1084=""),"",INDEX([1]Equations!U:U,MATCH(_xlfn.CONCAT(K1084,L1084,I1084,G1084),[1]Equations!O:O,0)))</f>
        <v>#N/A</v>
      </c>
      <c r="N1084" s="63" t="e">
        <f t="shared" si="16"/>
        <v>#N/A</v>
      </c>
      <c r="O1084" s="59" t="s">
        <v>57</v>
      </c>
      <c r="P1084" s="64"/>
    </row>
    <row r="1085" spans="1:16" x14ac:dyDescent="0.3">
      <c r="A1085" s="59" t="s">
        <v>1127</v>
      </c>
      <c r="B1085" s="60" t="s">
        <v>54</v>
      </c>
      <c r="C1085" s="60" t="s">
        <v>46</v>
      </c>
      <c r="D1085" s="60">
        <v>49426</v>
      </c>
      <c r="E1085" s="61"/>
      <c r="F1085" s="59" t="s">
        <v>55</v>
      </c>
      <c r="G1085" s="59" t="s">
        <v>49</v>
      </c>
      <c r="H1085" s="59" t="s">
        <v>55</v>
      </c>
      <c r="I1085" s="59" t="s">
        <v>49</v>
      </c>
      <c r="J1085" s="59" t="s">
        <v>55</v>
      </c>
      <c r="K1085" s="59" t="s">
        <v>60</v>
      </c>
      <c r="L1085" s="59" t="s">
        <v>56</v>
      </c>
      <c r="M1085" s="62" t="e">
        <f>IF(OR(L1085="",I1085="",K1085="",G1085=""),"",INDEX([1]Equations!U:U,MATCH(_xlfn.CONCAT(K1085,L1085,I1085,G1085),[1]Equations!O:O,0)))</f>
        <v>#N/A</v>
      </c>
      <c r="N1085" s="63" t="e">
        <f t="shared" si="16"/>
        <v>#N/A</v>
      </c>
      <c r="O1085" s="59" t="s">
        <v>57</v>
      </c>
      <c r="P1085" s="64"/>
    </row>
    <row r="1086" spans="1:16" x14ac:dyDescent="0.3">
      <c r="A1086" s="59" t="s">
        <v>1128</v>
      </c>
      <c r="B1086" s="60" t="s">
        <v>54</v>
      </c>
      <c r="C1086" s="60" t="s">
        <v>46</v>
      </c>
      <c r="D1086" s="60">
        <v>49426</v>
      </c>
      <c r="E1086" s="61"/>
      <c r="F1086" s="59" t="s">
        <v>55</v>
      </c>
      <c r="G1086" s="59" t="s">
        <v>49</v>
      </c>
      <c r="H1086" s="59" t="s">
        <v>55</v>
      </c>
      <c r="I1086" s="59" t="s">
        <v>49</v>
      </c>
      <c r="J1086" s="59" t="s">
        <v>55</v>
      </c>
      <c r="K1086" s="59" t="s">
        <v>60</v>
      </c>
      <c r="L1086" s="59" t="s">
        <v>56</v>
      </c>
      <c r="M1086" s="62" t="e">
        <f>IF(OR(L1086="",I1086="",K1086="",G1086=""),"",INDEX([1]Equations!U:U,MATCH(_xlfn.CONCAT(K1086,L1086,I1086,G1086),[1]Equations!O:O,0)))</f>
        <v>#N/A</v>
      </c>
      <c r="N1086" s="63" t="e">
        <f t="shared" si="16"/>
        <v>#N/A</v>
      </c>
      <c r="O1086" s="59" t="s">
        <v>57</v>
      </c>
      <c r="P1086" s="64"/>
    </row>
    <row r="1087" spans="1:16" ht="26.4" x14ac:dyDescent="0.3">
      <c r="A1087" s="59" t="s">
        <v>1129</v>
      </c>
      <c r="B1087" s="60" t="s">
        <v>54</v>
      </c>
      <c r="C1087" s="60" t="s">
        <v>46</v>
      </c>
      <c r="D1087" s="60">
        <v>49426</v>
      </c>
      <c r="E1087" s="61"/>
      <c r="F1087" s="59" t="s">
        <v>55</v>
      </c>
      <c r="G1087" s="59" t="s">
        <v>49</v>
      </c>
      <c r="H1087" s="59" t="s">
        <v>55</v>
      </c>
      <c r="I1087" s="59" t="s">
        <v>49</v>
      </c>
      <c r="J1087" s="59" t="s">
        <v>55</v>
      </c>
      <c r="K1087" s="59" t="s">
        <v>49</v>
      </c>
      <c r="L1087" s="59" t="s">
        <v>56</v>
      </c>
      <c r="M1087" s="62" t="str">
        <f>IF(OR(L1087="",I1087="",K1087="",G1087=""),"",INDEX([1]Equations!U:U,MATCH(_xlfn.CONCAT(K1087,L1087,I1087,G1087),[1]Equations!O:O,0)))</f>
        <v>Non-Lead</v>
      </c>
      <c r="N1087" s="63" t="str">
        <f t="shared" si="16"/>
        <v>Replacement Not Required</v>
      </c>
      <c r="O1087" s="59" t="s">
        <v>57</v>
      </c>
      <c r="P1087" s="64"/>
    </row>
    <row r="1088" spans="1:16" ht="26.4" x14ac:dyDescent="0.3">
      <c r="A1088" s="59" t="s">
        <v>1130</v>
      </c>
      <c r="B1088" s="60" t="s">
        <v>54</v>
      </c>
      <c r="C1088" s="60" t="s">
        <v>46</v>
      </c>
      <c r="D1088" s="60">
        <v>49426</v>
      </c>
      <c r="E1088" s="61"/>
      <c r="F1088" s="59" t="s">
        <v>55</v>
      </c>
      <c r="G1088" s="59" t="s">
        <v>49</v>
      </c>
      <c r="H1088" s="59" t="s">
        <v>55</v>
      </c>
      <c r="I1088" s="59" t="s">
        <v>49</v>
      </c>
      <c r="J1088" s="59" t="s">
        <v>55</v>
      </c>
      <c r="K1088" s="59" t="s">
        <v>49</v>
      </c>
      <c r="L1088" s="59" t="s">
        <v>56</v>
      </c>
      <c r="M1088" s="62" t="str">
        <f>IF(OR(L1088="",I1088="",K1088="",G1088=""),"",INDEX([1]Equations!U:U,MATCH(_xlfn.CONCAT(K1088,L1088,I1088,G1088),[1]Equations!O:O,0)))</f>
        <v>Non-Lead</v>
      </c>
      <c r="N1088" s="63" t="str">
        <f t="shared" si="16"/>
        <v>Replacement Not Required</v>
      </c>
      <c r="O1088" s="59" t="s">
        <v>57</v>
      </c>
      <c r="P1088" s="64"/>
    </row>
    <row r="1089" spans="1:16" x14ac:dyDescent="0.3">
      <c r="A1089" s="59" t="s">
        <v>1131</v>
      </c>
      <c r="B1089" s="60" t="s">
        <v>54</v>
      </c>
      <c r="C1089" s="60" t="s">
        <v>46</v>
      </c>
      <c r="D1089" s="60">
        <v>49426</v>
      </c>
      <c r="E1089" s="61"/>
      <c r="F1089" s="59" t="s">
        <v>55</v>
      </c>
      <c r="G1089" s="59" t="s">
        <v>49</v>
      </c>
      <c r="H1089" s="59" t="s">
        <v>55</v>
      </c>
      <c r="I1089" s="59" t="s">
        <v>49</v>
      </c>
      <c r="J1089" s="59" t="s">
        <v>55</v>
      </c>
      <c r="K1089" s="59" t="s">
        <v>60</v>
      </c>
      <c r="L1089" s="59" t="s">
        <v>56</v>
      </c>
      <c r="M1089" s="62" t="e">
        <f>IF(OR(L1089="",I1089="",K1089="",G1089=""),"",INDEX([1]Equations!U:U,MATCH(_xlfn.CONCAT(K1089,L1089,I1089,G1089),[1]Equations!O:O,0)))</f>
        <v>#N/A</v>
      </c>
      <c r="N1089" s="63" t="e">
        <f t="shared" si="16"/>
        <v>#N/A</v>
      </c>
      <c r="O1089" s="59" t="s">
        <v>57</v>
      </c>
      <c r="P1089" s="64"/>
    </row>
    <row r="1090" spans="1:16" x14ac:dyDescent="0.3">
      <c r="A1090" s="59" t="s">
        <v>1132</v>
      </c>
      <c r="B1090" s="60" t="s">
        <v>54</v>
      </c>
      <c r="C1090" s="60" t="s">
        <v>46</v>
      </c>
      <c r="D1090" s="60">
        <v>49426</v>
      </c>
      <c r="E1090" s="61"/>
      <c r="F1090" s="59" t="s">
        <v>55</v>
      </c>
      <c r="G1090" s="59" t="s">
        <v>49</v>
      </c>
      <c r="H1090" s="59" t="s">
        <v>55</v>
      </c>
      <c r="I1090" s="59" t="s">
        <v>49</v>
      </c>
      <c r="J1090" s="59" t="s">
        <v>55</v>
      </c>
      <c r="K1090" s="59" t="s">
        <v>60</v>
      </c>
      <c r="L1090" s="59" t="s">
        <v>56</v>
      </c>
      <c r="M1090" s="62" t="e">
        <f>IF(OR(L1090="",I1090="",K1090="",G1090=""),"",INDEX([1]Equations!U:U,MATCH(_xlfn.CONCAT(K1090,L1090,I1090,G1090),[1]Equations!O:O,0)))</f>
        <v>#N/A</v>
      </c>
      <c r="N1090" s="63" t="e">
        <f t="shared" si="16"/>
        <v>#N/A</v>
      </c>
      <c r="O1090" s="59" t="s">
        <v>57</v>
      </c>
      <c r="P1090" s="64"/>
    </row>
    <row r="1091" spans="1:16" x14ac:dyDescent="0.3">
      <c r="A1091" s="59" t="s">
        <v>1133</v>
      </c>
      <c r="B1091" s="60" t="s">
        <v>54</v>
      </c>
      <c r="C1091" s="60" t="s">
        <v>46</v>
      </c>
      <c r="D1091" s="60">
        <v>49426</v>
      </c>
      <c r="E1091" s="61"/>
      <c r="F1091" s="59" t="s">
        <v>55</v>
      </c>
      <c r="G1091" s="59" t="s">
        <v>49</v>
      </c>
      <c r="H1091" s="59" t="s">
        <v>55</v>
      </c>
      <c r="I1091" s="59" t="s">
        <v>49</v>
      </c>
      <c r="J1091" s="59" t="s">
        <v>55</v>
      </c>
      <c r="K1091" s="59" t="s">
        <v>60</v>
      </c>
      <c r="L1091" s="59" t="s">
        <v>56</v>
      </c>
      <c r="M1091" s="62" t="e">
        <f>IF(OR(L1091="",I1091="",K1091="",G1091=""),"",INDEX([1]Equations!U:U,MATCH(_xlfn.CONCAT(K1091,L1091,I1091,G1091),[1]Equations!O:O,0)))</f>
        <v>#N/A</v>
      </c>
      <c r="N1091" s="63" t="e">
        <f t="shared" si="16"/>
        <v>#N/A</v>
      </c>
      <c r="O1091" s="59" t="s">
        <v>57</v>
      </c>
      <c r="P1091" s="64"/>
    </row>
    <row r="1092" spans="1:16" x14ac:dyDescent="0.3">
      <c r="A1092" s="59" t="s">
        <v>1134</v>
      </c>
      <c r="B1092" s="60" t="s">
        <v>54</v>
      </c>
      <c r="C1092" s="60" t="s">
        <v>46</v>
      </c>
      <c r="D1092" s="60">
        <v>49426</v>
      </c>
      <c r="E1092" s="61"/>
      <c r="F1092" s="59" t="s">
        <v>55</v>
      </c>
      <c r="G1092" s="59" t="s">
        <v>49</v>
      </c>
      <c r="H1092" s="59" t="s">
        <v>55</v>
      </c>
      <c r="I1092" s="59" t="s">
        <v>49</v>
      </c>
      <c r="J1092" s="59" t="s">
        <v>55</v>
      </c>
      <c r="K1092" s="59" t="s">
        <v>60</v>
      </c>
      <c r="L1092" s="59" t="s">
        <v>56</v>
      </c>
      <c r="M1092" s="62" t="e">
        <f>IF(OR(L1092="",I1092="",K1092="",G1092=""),"",INDEX([1]Equations!U:U,MATCH(_xlfn.CONCAT(K1092,L1092,I1092,G1092),[1]Equations!O:O,0)))</f>
        <v>#N/A</v>
      </c>
      <c r="N1092" s="63" t="e">
        <f t="shared" si="16"/>
        <v>#N/A</v>
      </c>
      <c r="O1092" s="59" t="s">
        <v>57</v>
      </c>
      <c r="P1092" s="64"/>
    </row>
    <row r="1093" spans="1:16" x14ac:dyDescent="0.3">
      <c r="A1093" s="59" t="s">
        <v>1135</v>
      </c>
      <c r="B1093" s="60" t="s">
        <v>54</v>
      </c>
      <c r="C1093" s="60" t="s">
        <v>46</v>
      </c>
      <c r="D1093" s="60">
        <v>49426</v>
      </c>
      <c r="E1093" s="61"/>
      <c r="F1093" s="59" t="s">
        <v>55</v>
      </c>
      <c r="G1093" s="59" t="s">
        <v>49</v>
      </c>
      <c r="H1093" s="59" t="s">
        <v>55</v>
      </c>
      <c r="I1093" s="59" t="s">
        <v>49</v>
      </c>
      <c r="J1093" s="59" t="s">
        <v>55</v>
      </c>
      <c r="K1093" s="59" t="s">
        <v>60</v>
      </c>
      <c r="L1093" s="59" t="s">
        <v>56</v>
      </c>
      <c r="M1093" s="62" t="e">
        <f>IF(OR(L1093="",I1093="",K1093="",G1093=""),"",INDEX([1]Equations!U:U,MATCH(_xlfn.CONCAT(K1093,L1093,I1093,G1093),[1]Equations!O:O,0)))</f>
        <v>#N/A</v>
      </c>
      <c r="N1093" s="63" t="e">
        <f t="shared" si="16"/>
        <v>#N/A</v>
      </c>
      <c r="O1093" s="59" t="s">
        <v>57</v>
      </c>
      <c r="P1093" s="64"/>
    </row>
    <row r="1094" spans="1:16" x14ac:dyDescent="0.3">
      <c r="A1094" s="59" t="s">
        <v>1136</v>
      </c>
      <c r="B1094" s="60" t="s">
        <v>54</v>
      </c>
      <c r="C1094" s="60" t="s">
        <v>46</v>
      </c>
      <c r="D1094" s="60">
        <v>49426</v>
      </c>
      <c r="E1094" s="61"/>
      <c r="F1094" s="59" t="s">
        <v>55</v>
      </c>
      <c r="G1094" s="59" t="s">
        <v>49</v>
      </c>
      <c r="H1094" s="59" t="s">
        <v>55</v>
      </c>
      <c r="I1094" s="59" t="s">
        <v>49</v>
      </c>
      <c r="J1094" s="59" t="s">
        <v>55</v>
      </c>
      <c r="K1094" s="59" t="s">
        <v>60</v>
      </c>
      <c r="L1094" s="59" t="s">
        <v>56</v>
      </c>
      <c r="M1094" s="62" t="e">
        <f>IF(OR(L1094="",I1094="",K1094="",G1094=""),"",INDEX([1]Equations!U:U,MATCH(_xlfn.CONCAT(K1094,L1094,I1094,G1094),[1]Equations!O:O,0)))</f>
        <v>#N/A</v>
      </c>
      <c r="N1094" s="63" t="e">
        <f t="shared" si="16"/>
        <v>#N/A</v>
      </c>
      <c r="O1094" s="59" t="s">
        <v>57</v>
      </c>
      <c r="P1094" s="64"/>
    </row>
    <row r="1095" spans="1:16" x14ac:dyDescent="0.3">
      <c r="A1095" s="59" t="s">
        <v>1137</v>
      </c>
      <c r="B1095" s="60" t="s">
        <v>54</v>
      </c>
      <c r="C1095" s="60" t="s">
        <v>46</v>
      </c>
      <c r="D1095" s="60">
        <v>49426</v>
      </c>
      <c r="E1095" s="61"/>
      <c r="F1095" s="59" t="s">
        <v>55</v>
      </c>
      <c r="G1095" s="59" t="s">
        <v>49</v>
      </c>
      <c r="H1095" s="59" t="s">
        <v>55</v>
      </c>
      <c r="I1095" s="59" t="s">
        <v>49</v>
      </c>
      <c r="J1095" s="59" t="s">
        <v>55</v>
      </c>
      <c r="K1095" s="59" t="s">
        <v>60</v>
      </c>
      <c r="L1095" s="59" t="s">
        <v>56</v>
      </c>
      <c r="M1095" s="62" t="e">
        <f>IF(OR(L1095="",I1095="",K1095="",G1095=""),"",INDEX([1]Equations!U:U,MATCH(_xlfn.CONCAT(K1095,L1095,I1095,G1095),[1]Equations!O:O,0)))</f>
        <v>#N/A</v>
      </c>
      <c r="N1095" s="63" t="e">
        <f t="shared" si="16"/>
        <v>#N/A</v>
      </c>
      <c r="O1095" s="59" t="s">
        <v>57</v>
      </c>
      <c r="P1095" s="64"/>
    </row>
    <row r="1096" spans="1:16" x14ac:dyDescent="0.3">
      <c r="A1096" s="59" t="s">
        <v>1138</v>
      </c>
      <c r="B1096" s="60" t="s">
        <v>54</v>
      </c>
      <c r="C1096" s="60" t="s">
        <v>46</v>
      </c>
      <c r="D1096" s="60">
        <v>49426</v>
      </c>
      <c r="E1096" s="61"/>
      <c r="F1096" s="59" t="s">
        <v>55</v>
      </c>
      <c r="G1096" s="59" t="s">
        <v>49</v>
      </c>
      <c r="H1096" s="59" t="s">
        <v>55</v>
      </c>
      <c r="I1096" s="59" t="s">
        <v>49</v>
      </c>
      <c r="J1096" s="59" t="s">
        <v>55</v>
      </c>
      <c r="K1096" s="59" t="s">
        <v>60</v>
      </c>
      <c r="L1096" s="59" t="s">
        <v>56</v>
      </c>
      <c r="M1096" s="62" t="e">
        <f>IF(OR(L1096="",I1096="",K1096="",G1096=""),"",INDEX([1]Equations!U:U,MATCH(_xlfn.CONCAT(K1096,L1096,I1096,G1096),[1]Equations!O:O,0)))</f>
        <v>#N/A</v>
      </c>
      <c r="N1096" s="63" t="e">
        <f t="shared" si="16"/>
        <v>#N/A</v>
      </c>
      <c r="O1096" s="59" t="s">
        <v>57</v>
      </c>
      <c r="P1096" s="64"/>
    </row>
    <row r="1097" spans="1:16" x14ac:dyDescent="0.3">
      <c r="A1097" s="59" t="s">
        <v>1139</v>
      </c>
      <c r="B1097" s="60" t="s">
        <v>54</v>
      </c>
      <c r="C1097" s="60" t="s">
        <v>46</v>
      </c>
      <c r="D1097" s="60">
        <v>49426</v>
      </c>
      <c r="E1097" s="61"/>
      <c r="F1097" s="59" t="s">
        <v>55</v>
      </c>
      <c r="G1097" s="59" t="s">
        <v>49</v>
      </c>
      <c r="H1097" s="59" t="s">
        <v>55</v>
      </c>
      <c r="I1097" s="59" t="s">
        <v>49</v>
      </c>
      <c r="J1097" s="59" t="s">
        <v>55</v>
      </c>
      <c r="K1097" s="59" t="s">
        <v>60</v>
      </c>
      <c r="L1097" s="59" t="s">
        <v>56</v>
      </c>
      <c r="M1097" s="62" t="e">
        <f>IF(OR(L1097="",I1097="",K1097="",G1097=""),"",INDEX([1]Equations!U:U,MATCH(_xlfn.CONCAT(K1097,L1097,I1097,G1097),[1]Equations!O:O,0)))</f>
        <v>#N/A</v>
      </c>
      <c r="N1097" s="63" t="e">
        <f t="shared" si="16"/>
        <v>#N/A</v>
      </c>
      <c r="O1097" s="59" t="s">
        <v>57</v>
      </c>
      <c r="P1097" s="64"/>
    </row>
    <row r="1098" spans="1:16" x14ac:dyDescent="0.3">
      <c r="A1098" s="59" t="s">
        <v>1140</v>
      </c>
      <c r="B1098" s="60" t="s">
        <v>54</v>
      </c>
      <c r="C1098" s="60" t="s">
        <v>46</v>
      </c>
      <c r="D1098" s="60">
        <v>49426</v>
      </c>
      <c r="E1098" s="61"/>
      <c r="F1098" s="59" t="s">
        <v>55</v>
      </c>
      <c r="G1098" s="59" t="s">
        <v>49</v>
      </c>
      <c r="H1098" s="59" t="s">
        <v>55</v>
      </c>
      <c r="I1098" s="59" t="s">
        <v>49</v>
      </c>
      <c r="J1098" s="59" t="s">
        <v>55</v>
      </c>
      <c r="K1098" s="59" t="s">
        <v>60</v>
      </c>
      <c r="L1098" s="59" t="s">
        <v>56</v>
      </c>
      <c r="M1098" s="62" t="e">
        <f>IF(OR(L1098="",I1098="",K1098="",G1098=""),"",INDEX([1]Equations!U:U,MATCH(_xlfn.CONCAT(K1098,L1098,I1098,G1098),[1]Equations!O:O,0)))</f>
        <v>#N/A</v>
      </c>
      <c r="N1098" s="63" t="e">
        <f t="shared" si="16"/>
        <v>#N/A</v>
      </c>
      <c r="O1098" s="59" t="s">
        <v>57</v>
      </c>
      <c r="P1098" s="64"/>
    </row>
    <row r="1099" spans="1:16" x14ac:dyDescent="0.3">
      <c r="A1099" s="59" t="s">
        <v>1141</v>
      </c>
      <c r="B1099" s="60" t="s">
        <v>54</v>
      </c>
      <c r="C1099" s="60" t="s">
        <v>46</v>
      </c>
      <c r="D1099" s="60">
        <v>49426</v>
      </c>
      <c r="E1099" s="61"/>
      <c r="F1099" s="59" t="s">
        <v>55</v>
      </c>
      <c r="G1099" s="59" t="s">
        <v>49</v>
      </c>
      <c r="H1099" s="59" t="s">
        <v>55</v>
      </c>
      <c r="I1099" s="59" t="s">
        <v>49</v>
      </c>
      <c r="J1099" s="59" t="s">
        <v>55</v>
      </c>
      <c r="K1099" s="59" t="s">
        <v>60</v>
      </c>
      <c r="L1099" s="59" t="s">
        <v>56</v>
      </c>
      <c r="M1099" s="62" t="e">
        <f>IF(OR(L1099="",I1099="",K1099="",G1099=""),"",INDEX([1]Equations!U:U,MATCH(_xlfn.CONCAT(K1099,L1099,I1099,G1099),[1]Equations!O:O,0)))</f>
        <v>#N/A</v>
      </c>
      <c r="N1099" s="63" t="e">
        <f t="shared" si="16"/>
        <v>#N/A</v>
      </c>
      <c r="O1099" s="59" t="s">
        <v>57</v>
      </c>
      <c r="P1099" s="64"/>
    </row>
    <row r="1100" spans="1:16" ht="26.4" x14ac:dyDescent="0.3">
      <c r="A1100" s="59" t="s">
        <v>1142</v>
      </c>
      <c r="B1100" s="60" t="s">
        <v>54</v>
      </c>
      <c r="C1100" s="60" t="s">
        <v>46</v>
      </c>
      <c r="D1100" s="60">
        <v>49426</v>
      </c>
      <c r="E1100" s="61"/>
      <c r="F1100" s="59" t="s">
        <v>55</v>
      </c>
      <c r="G1100" s="59" t="s">
        <v>49</v>
      </c>
      <c r="H1100" s="59" t="s">
        <v>55</v>
      </c>
      <c r="I1100" s="59" t="s">
        <v>49</v>
      </c>
      <c r="J1100" s="59" t="s">
        <v>55</v>
      </c>
      <c r="K1100" s="59" t="s">
        <v>49</v>
      </c>
      <c r="L1100" s="59" t="s">
        <v>56</v>
      </c>
      <c r="M1100" s="62" t="str">
        <f>IF(OR(L1100="",I1100="",K1100="",G1100=""),"",INDEX([1]Equations!U:U,MATCH(_xlfn.CONCAT(K1100,L1100,I1100,G1100),[1]Equations!O:O,0)))</f>
        <v>Non-Lead</v>
      </c>
      <c r="N1100" s="63" t="str">
        <f t="shared" si="16"/>
        <v>Replacement Not Required</v>
      </c>
      <c r="O1100" s="59" t="s">
        <v>57</v>
      </c>
      <c r="P1100" s="64"/>
    </row>
    <row r="1101" spans="1:16" ht="26.4" x14ac:dyDescent="0.3">
      <c r="A1101" s="59" t="s">
        <v>1143</v>
      </c>
      <c r="B1101" s="60" t="s">
        <v>54</v>
      </c>
      <c r="C1101" s="60" t="s">
        <v>46</v>
      </c>
      <c r="D1101" s="60">
        <v>49426</v>
      </c>
      <c r="E1101" s="61"/>
      <c r="F1101" s="59" t="s">
        <v>55</v>
      </c>
      <c r="G1101" s="59" t="s">
        <v>49</v>
      </c>
      <c r="H1101" s="59" t="s">
        <v>55</v>
      </c>
      <c r="I1101" s="59" t="s">
        <v>49</v>
      </c>
      <c r="J1101" s="59" t="s">
        <v>55</v>
      </c>
      <c r="K1101" s="59" t="s">
        <v>49</v>
      </c>
      <c r="L1101" s="59" t="s">
        <v>56</v>
      </c>
      <c r="M1101" s="62" t="str">
        <f>IF(OR(L1101="",I1101="",K1101="",G1101=""),"",INDEX([1]Equations!U:U,MATCH(_xlfn.CONCAT(K1101,L1101,I1101,G1101),[1]Equations!O:O,0)))</f>
        <v>Non-Lead</v>
      </c>
      <c r="N1101" s="63" t="str">
        <f t="shared" ref="N1101:N1164" si="17">IF(M1101="","",IF(OR(M1101="Galvanized Requiring Replacement",M1101="Lead"),"Requires Replacement",IF(M1101="Lead Status Unknown","Requires Verification","Replacement Not Required")))</f>
        <v>Replacement Not Required</v>
      </c>
      <c r="O1101" s="59" t="s">
        <v>57</v>
      </c>
      <c r="P1101" s="64"/>
    </row>
    <row r="1102" spans="1:16" ht="26.4" x14ac:dyDescent="0.3">
      <c r="A1102" s="59" t="s">
        <v>1144</v>
      </c>
      <c r="B1102" s="60" t="s">
        <v>54</v>
      </c>
      <c r="C1102" s="60" t="s">
        <v>46</v>
      </c>
      <c r="D1102" s="60">
        <v>49426</v>
      </c>
      <c r="E1102" s="61"/>
      <c r="F1102" s="59" t="s">
        <v>55</v>
      </c>
      <c r="G1102" s="59" t="s">
        <v>49</v>
      </c>
      <c r="H1102" s="59" t="s">
        <v>55</v>
      </c>
      <c r="I1102" s="59" t="s">
        <v>49</v>
      </c>
      <c r="J1102" s="59" t="s">
        <v>55</v>
      </c>
      <c r="K1102" s="59" t="s">
        <v>49</v>
      </c>
      <c r="L1102" s="59" t="s">
        <v>56</v>
      </c>
      <c r="M1102" s="62" t="str">
        <f>IF(OR(L1102="",I1102="",K1102="",G1102=""),"",INDEX([1]Equations!U:U,MATCH(_xlfn.CONCAT(K1102,L1102,I1102,G1102),[1]Equations!O:O,0)))</f>
        <v>Non-Lead</v>
      </c>
      <c r="N1102" s="63" t="str">
        <f t="shared" si="17"/>
        <v>Replacement Not Required</v>
      </c>
      <c r="O1102" s="59" t="s">
        <v>57</v>
      </c>
      <c r="P1102" s="64"/>
    </row>
    <row r="1103" spans="1:16" x14ac:dyDescent="0.3">
      <c r="A1103" s="59" t="s">
        <v>1145</v>
      </c>
      <c r="B1103" s="60" t="s">
        <v>54</v>
      </c>
      <c r="C1103" s="60" t="s">
        <v>46</v>
      </c>
      <c r="D1103" s="60">
        <v>49426</v>
      </c>
      <c r="E1103" s="61"/>
      <c r="F1103" s="59" t="s">
        <v>55</v>
      </c>
      <c r="G1103" s="59" t="s">
        <v>49</v>
      </c>
      <c r="H1103" s="59" t="s">
        <v>55</v>
      </c>
      <c r="I1103" s="59" t="s">
        <v>49</v>
      </c>
      <c r="J1103" s="59" t="s">
        <v>55</v>
      </c>
      <c r="K1103" s="59" t="s">
        <v>60</v>
      </c>
      <c r="L1103" s="59" t="s">
        <v>56</v>
      </c>
      <c r="M1103" s="62" t="e">
        <f>IF(OR(L1103="",I1103="",K1103="",G1103=""),"",INDEX([1]Equations!U:U,MATCH(_xlfn.CONCAT(K1103,L1103,I1103,G1103),[1]Equations!O:O,0)))</f>
        <v>#N/A</v>
      </c>
      <c r="N1103" s="63" t="e">
        <f t="shared" si="17"/>
        <v>#N/A</v>
      </c>
      <c r="O1103" s="59" t="s">
        <v>57</v>
      </c>
      <c r="P1103" s="64"/>
    </row>
    <row r="1104" spans="1:16" x14ac:dyDescent="0.3">
      <c r="A1104" s="59" t="s">
        <v>1146</v>
      </c>
      <c r="B1104" s="60" t="s">
        <v>54</v>
      </c>
      <c r="C1104" s="60" t="s">
        <v>46</v>
      </c>
      <c r="D1104" s="60">
        <v>49426</v>
      </c>
      <c r="E1104" s="61"/>
      <c r="F1104" s="59" t="s">
        <v>55</v>
      </c>
      <c r="G1104" s="59" t="s">
        <v>49</v>
      </c>
      <c r="H1104" s="59" t="s">
        <v>55</v>
      </c>
      <c r="I1104" s="59" t="s">
        <v>49</v>
      </c>
      <c r="J1104" s="59" t="s">
        <v>55</v>
      </c>
      <c r="K1104" s="59" t="s">
        <v>60</v>
      </c>
      <c r="L1104" s="59" t="s">
        <v>56</v>
      </c>
      <c r="M1104" s="62" t="e">
        <f>IF(OR(L1104="",I1104="",K1104="",G1104=""),"",INDEX([1]Equations!U:U,MATCH(_xlfn.CONCAT(K1104,L1104,I1104,G1104),[1]Equations!O:O,0)))</f>
        <v>#N/A</v>
      </c>
      <c r="N1104" s="63" t="e">
        <f t="shared" si="17"/>
        <v>#N/A</v>
      </c>
      <c r="O1104" s="59" t="s">
        <v>57</v>
      </c>
      <c r="P1104" s="64"/>
    </row>
    <row r="1105" spans="1:16" x14ac:dyDescent="0.3">
      <c r="A1105" s="59" t="s">
        <v>1147</v>
      </c>
      <c r="B1105" s="60" t="s">
        <v>54</v>
      </c>
      <c r="C1105" s="60" t="s">
        <v>46</v>
      </c>
      <c r="D1105" s="60">
        <v>49426</v>
      </c>
      <c r="E1105" s="61"/>
      <c r="F1105" s="59" t="s">
        <v>55</v>
      </c>
      <c r="G1105" s="59" t="s">
        <v>49</v>
      </c>
      <c r="H1105" s="59" t="s">
        <v>55</v>
      </c>
      <c r="I1105" s="59" t="s">
        <v>49</v>
      </c>
      <c r="J1105" s="59" t="s">
        <v>55</v>
      </c>
      <c r="K1105" s="59" t="s">
        <v>60</v>
      </c>
      <c r="L1105" s="59" t="s">
        <v>56</v>
      </c>
      <c r="M1105" s="62" t="e">
        <f>IF(OR(L1105="",I1105="",K1105="",G1105=""),"",INDEX([1]Equations!U:U,MATCH(_xlfn.CONCAT(K1105,L1105,I1105,G1105),[1]Equations!O:O,0)))</f>
        <v>#N/A</v>
      </c>
      <c r="N1105" s="63" t="e">
        <f t="shared" si="17"/>
        <v>#N/A</v>
      </c>
      <c r="O1105" s="59" t="s">
        <v>57</v>
      </c>
      <c r="P1105" s="64"/>
    </row>
    <row r="1106" spans="1:16" ht="26.4" x14ac:dyDescent="0.3">
      <c r="A1106" s="59" t="s">
        <v>1148</v>
      </c>
      <c r="B1106" s="60" t="s">
        <v>54</v>
      </c>
      <c r="C1106" s="60" t="s">
        <v>46</v>
      </c>
      <c r="D1106" s="60">
        <v>49426</v>
      </c>
      <c r="E1106" s="61"/>
      <c r="F1106" s="59" t="s">
        <v>55</v>
      </c>
      <c r="G1106" s="59" t="s">
        <v>49</v>
      </c>
      <c r="H1106" s="59" t="s">
        <v>55</v>
      </c>
      <c r="I1106" s="59" t="s">
        <v>49</v>
      </c>
      <c r="J1106" s="59" t="s">
        <v>55</v>
      </c>
      <c r="K1106" s="59" t="s">
        <v>49</v>
      </c>
      <c r="L1106" s="59" t="s">
        <v>56</v>
      </c>
      <c r="M1106" s="62" t="str">
        <f>IF(OR(L1106="",I1106="",K1106="",G1106=""),"",INDEX([1]Equations!U:U,MATCH(_xlfn.CONCAT(K1106,L1106,I1106,G1106),[1]Equations!O:O,0)))</f>
        <v>Non-Lead</v>
      </c>
      <c r="N1106" s="63" t="str">
        <f t="shared" si="17"/>
        <v>Replacement Not Required</v>
      </c>
      <c r="O1106" s="59" t="s">
        <v>57</v>
      </c>
      <c r="P1106" s="64"/>
    </row>
    <row r="1107" spans="1:16" x14ac:dyDescent="0.3">
      <c r="A1107" s="59" t="s">
        <v>1149</v>
      </c>
      <c r="B1107" s="60" t="s">
        <v>54</v>
      </c>
      <c r="C1107" s="60" t="s">
        <v>46</v>
      </c>
      <c r="D1107" s="60">
        <v>49426</v>
      </c>
      <c r="E1107" s="61"/>
      <c r="F1107" s="59" t="s">
        <v>55</v>
      </c>
      <c r="G1107" s="59" t="s">
        <v>49</v>
      </c>
      <c r="H1107" s="59" t="s">
        <v>55</v>
      </c>
      <c r="I1107" s="59" t="s">
        <v>49</v>
      </c>
      <c r="J1107" s="59" t="s">
        <v>55</v>
      </c>
      <c r="K1107" s="59" t="s">
        <v>60</v>
      </c>
      <c r="L1107" s="59" t="s">
        <v>56</v>
      </c>
      <c r="M1107" s="62" t="e">
        <f>IF(OR(L1107="",I1107="",K1107="",G1107=""),"",INDEX([1]Equations!U:U,MATCH(_xlfn.CONCAT(K1107,L1107,I1107,G1107),[1]Equations!O:O,0)))</f>
        <v>#N/A</v>
      </c>
      <c r="N1107" s="63" t="e">
        <f t="shared" si="17"/>
        <v>#N/A</v>
      </c>
      <c r="O1107" s="59" t="s">
        <v>57</v>
      </c>
      <c r="P1107" s="64"/>
    </row>
    <row r="1108" spans="1:16" ht="26.4" x14ac:dyDescent="0.3">
      <c r="A1108" s="59" t="s">
        <v>1150</v>
      </c>
      <c r="B1108" s="60" t="s">
        <v>54</v>
      </c>
      <c r="C1108" s="60" t="s">
        <v>46</v>
      </c>
      <c r="D1108" s="60">
        <v>49426</v>
      </c>
      <c r="E1108" s="61"/>
      <c r="F1108" s="59" t="s">
        <v>55</v>
      </c>
      <c r="G1108" s="59" t="s">
        <v>49</v>
      </c>
      <c r="H1108" s="59" t="s">
        <v>55</v>
      </c>
      <c r="I1108" s="59" t="s">
        <v>49</v>
      </c>
      <c r="J1108" s="59" t="s">
        <v>55</v>
      </c>
      <c r="K1108" s="59" t="s">
        <v>49</v>
      </c>
      <c r="L1108" s="59" t="s">
        <v>56</v>
      </c>
      <c r="M1108" s="62" t="str">
        <f>IF(OR(L1108="",I1108="",K1108="",G1108=""),"",INDEX([1]Equations!U:U,MATCH(_xlfn.CONCAT(K1108,L1108,I1108,G1108),[1]Equations!O:O,0)))</f>
        <v>Non-Lead</v>
      </c>
      <c r="N1108" s="63" t="str">
        <f t="shared" si="17"/>
        <v>Replacement Not Required</v>
      </c>
      <c r="O1108" s="59" t="s">
        <v>57</v>
      </c>
      <c r="P1108" s="64"/>
    </row>
    <row r="1109" spans="1:16" x14ac:dyDescent="0.3">
      <c r="A1109" s="59" t="s">
        <v>1151</v>
      </c>
      <c r="B1109" s="60" t="s">
        <v>54</v>
      </c>
      <c r="C1109" s="60" t="s">
        <v>46</v>
      </c>
      <c r="D1109" s="60">
        <v>49426</v>
      </c>
      <c r="E1109" s="61"/>
      <c r="F1109" s="59" t="s">
        <v>55</v>
      </c>
      <c r="G1109" s="59" t="s">
        <v>49</v>
      </c>
      <c r="H1109" s="59" t="s">
        <v>55</v>
      </c>
      <c r="I1109" s="59" t="s">
        <v>49</v>
      </c>
      <c r="J1109" s="59" t="s">
        <v>55</v>
      </c>
      <c r="K1109" s="59" t="s">
        <v>60</v>
      </c>
      <c r="L1109" s="59" t="s">
        <v>56</v>
      </c>
      <c r="M1109" s="62" t="e">
        <f>IF(OR(L1109="",I1109="",K1109="",G1109=""),"",INDEX([1]Equations!U:U,MATCH(_xlfn.CONCAT(K1109,L1109,I1109,G1109),[1]Equations!O:O,0)))</f>
        <v>#N/A</v>
      </c>
      <c r="N1109" s="63" t="e">
        <f t="shared" si="17"/>
        <v>#N/A</v>
      </c>
      <c r="O1109" s="59" t="s">
        <v>57</v>
      </c>
      <c r="P1109" s="64"/>
    </row>
    <row r="1110" spans="1:16" x14ac:dyDescent="0.3">
      <c r="A1110" s="59" t="s">
        <v>1152</v>
      </c>
      <c r="B1110" s="60" t="s">
        <v>54</v>
      </c>
      <c r="C1110" s="60" t="s">
        <v>46</v>
      </c>
      <c r="D1110" s="60">
        <v>49426</v>
      </c>
      <c r="E1110" s="61"/>
      <c r="F1110" s="59" t="s">
        <v>55</v>
      </c>
      <c r="G1110" s="59" t="s">
        <v>49</v>
      </c>
      <c r="H1110" s="59" t="s">
        <v>55</v>
      </c>
      <c r="I1110" s="59" t="s">
        <v>49</v>
      </c>
      <c r="J1110" s="59" t="s">
        <v>55</v>
      </c>
      <c r="K1110" s="59" t="s">
        <v>60</v>
      </c>
      <c r="L1110" s="59" t="s">
        <v>56</v>
      </c>
      <c r="M1110" s="62" t="e">
        <f>IF(OR(L1110="",I1110="",K1110="",G1110=""),"",INDEX([1]Equations!U:U,MATCH(_xlfn.CONCAT(K1110,L1110,I1110,G1110),[1]Equations!O:O,0)))</f>
        <v>#N/A</v>
      </c>
      <c r="N1110" s="63" t="e">
        <f t="shared" si="17"/>
        <v>#N/A</v>
      </c>
      <c r="O1110" s="59" t="s">
        <v>57</v>
      </c>
      <c r="P1110" s="64"/>
    </row>
    <row r="1111" spans="1:16" x14ac:dyDescent="0.3">
      <c r="A1111" s="59" t="s">
        <v>1153</v>
      </c>
      <c r="B1111" s="60" t="s">
        <v>54</v>
      </c>
      <c r="C1111" s="60" t="s">
        <v>46</v>
      </c>
      <c r="D1111" s="60">
        <v>49426</v>
      </c>
      <c r="E1111" s="61"/>
      <c r="F1111" s="59" t="s">
        <v>55</v>
      </c>
      <c r="G1111" s="59" t="s">
        <v>49</v>
      </c>
      <c r="H1111" s="59" t="s">
        <v>55</v>
      </c>
      <c r="I1111" s="59" t="s">
        <v>49</v>
      </c>
      <c r="J1111" s="59" t="s">
        <v>55</v>
      </c>
      <c r="K1111" s="59" t="s">
        <v>60</v>
      </c>
      <c r="L1111" s="59" t="s">
        <v>56</v>
      </c>
      <c r="M1111" s="62" t="e">
        <f>IF(OR(L1111="",I1111="",K1111="",G1111=""),"",INDEX([1]Equations!U:U,MATCH(_xlfn.CONCAT(K1111,L1111,I1111,G1111),[1]Equations!O:O,0)))</f>
        <v>#N/A</v>
      </c>
      <c r="N1111" s="63" t="e">
        <f t="shared" si="17"/>
        <v>#N/A</v>
      </c>
      <c r="O1111" s="59" t="s">
        <v>57</v>
      </c>
      <c r="P1111" s="64"/>
    </row>
    <row r="1112" spans="1:16" x14ac:dyDescent="0.3">
      <c r="A1112" s="59" t="s">
        <v>1154</v>
      </c>
      <c r="B1112" s="60" t="s">
        <v>54</v>
      </c>
      <c r="C1112" s="60" t="s">
        <v>46</v>
      </c>
      <c r="D1112" s="60">
        <v>49426</v>
      </c>
      <c r="E1112" s="61"/>
      <c r="F1112" s="59" t="s">
        <v>55</v>
      </c>
      <c r="G1112" s="59" t="s">
        <v>49</v>
      </c>
      <c r="H1112" s="59" t="s">
        <v>55</v>
      </c>
      <c r="I1112" s="59" t="s">
        <v>49</v>
      </c>
      <c r="J1112" s="59" t="s">
        <v>55</v>
      </c>
      <c r="K1112" s="59" t="s">
        <v>60</v>
      </c>
      <c r="L1112" s="59" t="s">
        <v>56</v>
      </c>
      <c r="M1112" s="62" t="e">
        <f>IF(OR(L1112="",I1112="",K1112="",G1112=""),"",INDEX([1]Equations!U:U,MATCH(_xlfn.CONCAT(K1112,L1112,I1112,G1112),[1]Equations!O:O,0)))</f>
        <v>#N/A</v>
      </c>
      <c r="N1112" s="63" t="e">
        <f t="shared" si="17"/>
        <v>#N/A</v>
      </c>
      <c r="O1112" s="59" t="s">
        <v>57</v>
      </c>
      <c r="P1112" s="64"/>
    </row>
    <row r="1113" spans="1:16" x14ac:dyDescent="0.3">
      <c r="A1113" s="59" t="s">
        <v>1155</v>
      </c>
      <c r="B1113" s="60" t="s">
        <v>54</v>
      </c>
      <c r="C1113" s="60" t="s">
        <v>46</v>
      </c>
      <c r="D1113" s="60">
        <v>49426</v>
      </c>
      <c r="E1113" s="61"/>
      <c r="F1113" s="59" t="s">
        <v>55</v>
      </c>
      <c r="G1113" s="59" t="s">
        <v>49</v>
      </c>
      <c r="H1113" s="59" t="s">
        <v>55</v>
      </c>
      <c r="I1113" s="59" t="s">
        <v>49</v>
      </c>
      <c r="J1113" s="59" t="s">
        <v>55</v>
      </c>
      <c r="K1113" s="59" t="s">
        <v>60</v>
      </c>
      <c r="L1113" s="59" t="s">
        <v>56</v>
      </c>
      <c r="M1113" s="62" t="e">
        <f>IF(OR(L1113="",I1113="",K1113="",G1113=""),"",INDEX([1]Equations!U:U,MATCH(_xlfn.CONCAT(K1113,L1113,I1113,G1113),[1]Equations!O:O,0)))</f>
        <v>#N/A</v>
      </c>
      <c r="N1113" s="63" t="e">
        <f t="shared" si="17"/>
        <v>#N/A</v>
      </c>
      <c r="O1113" s="59" t="s">
        <v>57</v>
      </c>
      <c r="P1113" s="64"/>
    </row>
    <row r="1114" spans="1:16" ht="26.4" x14ac:dyDescent="0.3">
      <c r="A1114" s="59" t="s">
        <v>1156</v>
      </c>
      <c r="B1114" s="60" t="s">
        <v>54</v>
      </c>
      <c r="C1114" s="60" t="s">
        <v>46</v>
      </c>
      <c r="D1114" s="60">
        <v>49426</v>
      </c>
      <c r="E1114" s="61"/>
      <c r="F1114" s="59" t="s">
        <v>55</v>
      </c>
      <c r="G1114" s="59" t="s">
        <v>49</v>
      </c>
      <c r="H1114" s="59" t="s">
        <v>55</v>
      </c>
      <c r="I1114" s="59" t="s">
        <v>49</v>
      </c>
      <c r="J1114" s="59" t="s">
        <v>55</v>
      </c>
      <c r="K1114" s="59" t="s">
        <v>49</v>
      </c>
      <c r="L1114" s="59" t="s">
        <v>56</v>
      </c>
      <c r="M1114" s="62" t="str">
        <f>IF(OR(L1114="",I1114="",K1114="",G1114=""),"",INDEX([1]Equations!U:U,MATCH(_xlfn.CONCAT(K1114,L1114,I1114,G1114),[1]Equations!O:O,0)))</f>
        <v>Non-Lead</v>
      </c>
      <c r="N1114" s="63" t="str">
        <f t="shared" si="17"/>
        <v>Replacement Not Required</v>
      </c>
      <c r="O1114" s="59" t="s">
        <v>57</v>
      </c>
      <c r="P1114" s="64"/>
    </row>
    <row r="1115" spans="1:16" x14ac:dyDescent="0.3">
      <c r="A1115" s="59" t="s">
        <v>1157</v>
      </c>
      <c r="B1115" s="60" t="s">
        <v>54</v>
      </c>
      <c r="C1115" s="60" t="s">
        <v>46</v>
      </c>
      <c r="D1115" s="60">
        <v>49426</v>
      </c>
      <c r="E1115" s="61"/>
      <c r="F1115" s="59" t="s">
        <v>55</v>
      </c>
      <c r="G1115" s="59" t="s">
        <v>49</v>
      </c>
      <c r="H1115" s="59" t="s">
        <v>55</v>
      </c>
      <c r="I1115" s="59" t="s">
        <v>49</v>
      </c>
      <c r="J1115" s="59" t="s">
        <v>55</v>
      </c>
      <c r="K1115" s="59" t="s">
        <v>60</v>
      </c>
      <c r="L1115" s="59" t="s">
        <v>56</v>
      </c>
      <c r="M1115" s="62" t="e">
        <f>IF(OR(L1115="",I1115="",K1115="",G1115=""),"",INDEX([1]Equations!U:U,MATCH(_xlfn.CONCAT(K1115,L1115,I1115,G1115),[1]Equations!O:O,0)))</f>
        <v>#N/A</v>
      </c>
      <c r="N1115" s="63" t="e">
        <f t="shared" si="17"/>
        <v>#N/A</v>
      </c>
      <c r="O1115" s="59" t="s">
        <v>57</v>
      </c>
      <c r="P1115" s="64"/>
    </row>
    <row r="1116" spans="1:16" x14ac:dyDescent="0.3">
      <c r="A1116" s="59" t="s">
        <v>1158</v>
      </c>
      <c r="B1116" s="60" t="s">
        <v>54</v>
      </c>
      <c r="C1116" s="60" t="s">
        <v>46</v>
      </c>
      <c r="D1116" s="60">
        <v>49426</v>
      </c>
      <c r="E1116" s="61"/>
      <c r="F1116" s="59" t="s">
        <v>55</v>
      </c>
      <c r="G1116" s="59" t="s">
        <v>49</v>
      </c>
      <c r="H1116" s="59" t="s">
        <v>55</v>
      </c>
      <c r="I1116" s="59" t="s">
        <v>49</v>
      </c>
      <c r="J1116" s="59" t="s">
        <v>55</v>
      </c>
      <c r="K1116" s="59" t="s">
        <v>60</v>
      </c>
      <c r="L1116" s="59" t="s">
        <v>56</v>
      </c>
      <c r="M1116" s="62" t="e">
        <f>IF(OR(L1116="",I1116="",K1116="",G1116=""),"",INDEX([1]Equations!U:U,MATCH(_xlfn.CONCAT(K1116,L1116,I1116,G1116),[1]Equations!O:O,0)))</f>
        <v>#N/A</v>
      </c>
      <c r="N1116" s="63" t="e">
        <f t="shared" si="17"/>
        <v>#N/A</v>
      </c>
      <c r="O1116" s="59" t="s">
        <v>57</v>
      </c>
      <c r="P1116" s="64"/>
    </row>
    <row r="1117" spans="1:16" ht="26.4" x14ac:dyDescent="0.3">
      <c r="A1117" s="59" t="s">
        <v>1159</v>
      </c>
      <c r="B1117" s="60" t="s">
        <v>54</v>
      </c>
      <c r="C1117" s="60" t="s">
        <v>46</v>
      </c>
      <c r="D1117" s="60">
        <v>49426</v>
      </c>
      <c r="E1117" s="61"/>
      <c r="F1117" s="59" t="s">
        <v>55</v>
      </c>
      <c r="G1117" s="59" t="s">
        <v>49</v>
      </c>
      <c r="H1117" s="59" t="s">
        <v>55</v>
      </c>
      <c r="I1117" s="59" t="s">
        <v>49</v>
      </c>
      <c r="J1117" s="59" t="s">
        <v>55</v>
      </c>
      <c r="K1117" s="59" t="s">
        <v>49</v>
      </c>
      <c r="L1117" s="59" t="s">
        <v>56</v>
      </c>
      <c r="M1117" s="62" t="str">
        <f>IF(OR(L1117="",I1117="",K1117="",G1117=""),"",INDEX([1]Equations!U:U,MATCH(_xlfn.CONCAT(K1117,L1117,I1117,G1117),[1]Equations!O:O,0)))</f>
        <v>Non-Lead</v>
      </c>
      <c r="N1117" s="63" t="str">
        <f t="shared" si="17"/>
        <v>Replacement Not Required</v>
      </c>
      <c r="O1117" s="59" t="s">
        <v>57</v>
      </c>
      <c r="P1117" s="64"/>
    </row>
    <row r="1118" spans="1:16" ht="26.4" x14ac:dyDescent="0.3">
      <c r="A1118" s="59" t="s">
        <v>1160</v>
      </c>
      <c r="B1118" s="60" t="s">
        <v>54</v>
      </c>
      <c r="C1118" s="60" t="s">
        <v>46</v>
      </c>
      <c r="D1118" s="60">
        <v>49426</v>
      </c>
      <c r="E1118" s="61"/>
      <c r="F1118" s="59" t="s">
        <v>55</v>
      </c>
      <c r="G1118" s="59" t="s">
        <v>49</v>
      </c>
      <c r="H1118" s="59" t="s">
        <v>55</v>
      </c>
      <c r="I1118" s="59" t="s">
        <v>49</v>
      </c>
      <c r="J1118" s="59" t="s">
        <v>55</v>
      </c>
      <c r="K1118" s="59" t="s">
        <v>49</v>
      </c>
      <c r="L1118" s="59" t="s">
        <v>56</v>
      </c>
      <c r="M1118" s="62" t="str">
        <f>IF(OR(L1118="",I1118="",K1118="",G1118=""),"",INDEX([1]Equations!U:U,MATCH(_xlfn.CONCAT(K1118,L1118,I1118,G1118),[1]Equations!O:O,0)))</f>
        <v>Non-Lead</v>
      </c>
      <c r="N1118" s="63" t="str">
        <f t="shared" si="17"/>
        <v>Replacement Not Required</v>
      </c>
      <c r="O1118" s="59" t="s">
        <v>57</v>
      </c>
      <c r="P1118" s="64"/>
    </row>
    <row r="1119" spans="1:16" x14ac:dyDescent="0.3">
      <c r="A1119" s="59" t="s">
        <v>1161</v>
      </c>
      <c r="B1119" s="60" t="s">
        <v>54</v>
      </c>
      <c r="C1119" s="60" t="s">
        <v>46</v>
      </c>
      <c r="D1119" s="60">
        <v>49426</v>
      </c>
      <c r="E1119" s="61"/>
      <c r="F1119" s="59" t="s">
        <v>55</v>
      </c>
      <c r="G1119" s="59" t="s">
        <v>49</v>
      </c>
      <c r="H1119" s="59" t="s">
        <v>55</v>
      </c>
      <c r="I1119" s="59" t="s">
        <v>49</v>
      </c>
      <c r="J1119" s="59" t="s">
        <v>55</v>
      </c>
      <c r="K1119" s="59" t="s">
        <v>60</v>
      </c>
      <c r="L1119" s="59" t="s">
        <v>56</v>
      </c>
      <c r="M1119" s="62" t="e">
        <f>IF(OR(L1119="",I1119="",K1119="",G1119=""),"",INDEX([1]Equations!U:U,MATCH(_xlfn.CONCAT(K1119,L1119,I1119,G1119),[1]Equations!O:O,0)))</f>
        <v>#N/A</v>
      </c>
      <c r="N1119" s="63" t="e">
        <f t="shared" si="17"/>
        <v>#N/A</v>
      </c>
      <c r="O1119" s="59" t="s">
        <v>57</v>
      </c>
      <c r="P1119" s="64"/>
    </row>
    <row r="1120" spans="1:16" x14ac:dyDescent="0.3">
      <c r="A1120" s="59" t="s">
        <v>1162</v>
      </c>
      <c r="B1120" s="60" t="s">
        <v>54</v>
      </c>
      <c r="C1120" s="60" t="s">
        <v>46</v>
      </c>
      <c r="D1120" s="60">
        <v>49426</v>
      </c>
      <c r="E1120" s="61"/>
      <c r="F1120" s="59" t="s">
        <v>55</v>
      </c>
      <c r="G1120" s="59" t="s">
        <v>49</v>
      </c>
      <c r="H1120" s="59" t="s">
        <v>55</v>
      </c>
      <c r="I1120" s="59" t="s">
        <v>49</v>
      </c>
      <c r="J1120" s="59" t="s">
        <v>55</v>
      </c>
      <c r="K1120" s="59" t="s">
        <v>60</v>
      </c>
      <c r="L1120" s="59" t="s">
        <v>56</v>
      </c>
      <c r="M1120" s="62" t="e">
        <f>IF(OR(L1120="",I1120="",K1120="",G1120=""),"",INDEX([1]Equations!U:U,MATCH(_xlfn.CONCAT(K1120,L1120,I1120,G1120),[1]Equations!O:O,0)))</f>
        <v>#N/A</v>
      </c>
      <c r="N1120" s="63" t="e">
        <f t="shared" si="17"/>
        <v>#N/A</v>
      </c>
      <c r="O1120" s="59" t="s">
        <v>57</v>
      </c>
      <c r="P1120" s="64"/>
    </row>
    <row r="1121" spans="1:16" ht="26.4" x14ac:dyDescent="0.3">
      <c r="A1121" s="59" t="s">
        <v>1163</v>
      </c>
      <c r="B1121" s="60" t="s">
        <v>54</v>
      </c>
      <c r="C1121" s="60" t="s">
        <v>46</v>
      </c>
      <c r="D1121" s="60">
        <v>49426</v>
      </c>
      <c r="E1121" s="61"/>
      <c r="F1121" s="59" t="s">
        <v>55</v>
      </c>
      <c r="G1121" s="59" t="s">
        <v>49</v>
      </c>
      <c r="H1121" s="59" t="s">
        <v>55</v>
      </c>
      <c r="I1121" s="59" t="s">
        <v>49</v>
      </c>
      <c r="J1121" s="59" t="s">
        <v>55</v>
      </c>
      <c r="K1121" s="59" t="s">
        <v>49</v>
      </c>
      <c r="L1121" s="59" t="s">
        <v>56</v>
      </c>
      <c r="M1121" s="62" t="str">
        <f>IF(OR(L1121="",I1121="",K1121="",G1121=""),"",INDEX([1]Equations!U:U,MATCH(_xlfn.CONCAT(K1121,L1121,I1121,G1121),[1]Equations!O:O,0)))</f>
        <v>Non-Lead</v>
      </c>
      <c r="N1121" s="63" t="str">
        <f t="shared" si="17"/>
        <v>Replacement Not Required</v>
      </c>
      <c r="O1121" s="59" t="s">
        <v>57</v>
      </c>
      <c r="P1121" s="64"/>
    </row>
    <row r="1122" spans="1:16" x14ac:dyDescent="0.3">
      <c r="A1122" s="59" t="s">
        <v>1164</v>
      </c>
      <c r="B1122" s="60" t="s">
        <v>54</v>
      </c>
      <c r="C1122" s="60" t="s">
        <v>46</v>
      </c>
      <c r="D1122" s="60">
        <v>49426</v>
      </c>
      <c r="E1122" s="61"/>
      <c r="F1122" s="59" t="s">
        <v>55</v>
      </c>
      <c r="G1122" s="59" t="s">
        <v>49</v>
      </c>
      <c r="H1122" s="59" t="s">
        <v>55</v>
      </c>
      <c r="I1122" s="59" t="s">
        <v>49</v>
      </c>
      <c r="J1122" s="59" t="s">
        <v>55</v>
      </c>
      <c r="K1122" s="59" t="s">
        <v>60</v>
      </c>
      <c r="L1122" s="59" t="s">
        <v>56</v>
      </c>
      <c r="M1122" s="62" t="e">
        <f>IF(OR(L1122="",I1122="",K1122="",G1122=""),"",INDEX([1]Equations!U:U,MATCH(_xlfn.CONCAT(K1122,L1122,I1122,G1122),[1]Equations!O:O,0)))</f>
        <v>#N/A</v>
      </c>
      <c r="N1122" s="63" t="e">
        <f t="shared" si="17"/>
        <v>#N/A</v>
      </c>
      <c r="O1122" s="59" t="s">
        <v>57</v>
      </c>
      <c r="P1122" s="64"/>
    </row>
    <row r="1123" spans="1:16" ht="26.4" x14ac:dyDescent="0.3">
      <c r="A1123" s="59" t="s">
        <v>1165</v>
      </c>
      <c r="B1123" s="60" t="s">
        <v>54</v>
      </c>
      <c r="C1123" s="60" t="s">
        <v>46</v>
      </c>
      <c r="D1123" s="60">
        <v>49426</v>
      </c>
      <c r="E1123" s="61"/>
      <c r="F1123" s="59" t="s">
        <v>55</v>
      </c>
      <c r="G1123" s="59" t="s">
        <v>49</v>
      </c>
      <c r="H1123" s="59" t="s">
        <v>55</v>
      </c>
      <c r="I1123" s="59" t="s">
        <v>49</v>
      </c>
      <c r="J1123" s="59" t="s">
        <v>55</v>
      </c>
      <c r="K1123" s="59" t="s">
        <v>49</v>
      </c>
      <c r="L1123" s="59" t="s">
        <v>56</v>
      </c>
      <c r="M1123" s="62" t="str">
        <f>IF(OR(L1123="",I1123="",K1123="",G1123=""),"",INDEX([1]Equations!U:U,MATCH(_xlfn.CONCAT(K1123,L1123,I1123,G1123),[1]Equations!O:O,0)))</f>
        <v>Non-Lead</v>
      </c>
      <c r="N1123" s="63" t="str">
        <f t="shared" si="17"/>
        <v>Replacement Not Required</v>
      </c>
      <c r="O1123" s="59" t="s">
        <v>57</v>
      </c>
      <c r="P1123" s="64"/>
    </row>
    <row r="1124" spans="1:16" x14ac:dyDescent="0.3">
      <c r="A1124" s="59" t="s">
        <v>1166</v>
      </c>
      <c r="B1124" s="60" t="s">
        <v>54</v>
      </c>
      <c r="C1124" s="60" t="s">
        <v>46</v>
      </c>
      <c r="D1124" s="60">
        <v>49426</v>
      </c>
      <c r="E1124" s="61"/>
      <c r="F1124" s="59" t="s">
        <v>55</v>
      </c>
      <c r="G1124" s="59" t="s">
        <v>49</v>
      </c>
      <c r="H1124" s="59" t="s">
        <v>55</v>
      </c>
      <c r="I1124" s="59" t="s">
        <v>49</v>
      </c>
      <c r="J1124" s="59" t="s">
        <v>55</v>
      </c>
      <c r="K1124" s="59" t="s">
        <v>60</v>
      </c>
      <c r="L1124" s="59" t="s">
        <v>56</v>
      </c>
      <c r="M1124" s="62" t="e">
        <f>IF(OR(L1124="",I1124="",K1124="",G1124=""),"",INDEX([1]Equations!U:U,MATCH(_xlfn.CONCAT(K1124,L1124,I1124,G1124),[1]Equations!O:O,0)))</f>
        <v>#N/A</v>
      </c>
      <c r="N1124" s="63" t="e">
        <f t="shared" si="17"/>
        <v>#N/A</v>
      </c>
      <c r="O1124" s="59" t="s">
        <v>57</v>
      </c>
      <c r="P1124" s="64"/>
    </row>
    <row r="1125" spans="1:16" x14ac:dyDescent="0.3">
      <c r="A1125" s="59" t="s">
        <v>1167</v>
      </c>
      <c r="B1125" s="60" t="s">
        <v>54</v>
      </c>
      <c r="C1125" s="60" t="s">
        <v>46</v>
      </c>
      <c r="D1125" s="60">
        <v>49426</v>
      </c>
      <c r="E1125" s="61"/>
      <c r="F1125" s="59" t="s">
        <v>55</v>
      </c>
      <c r="G1125" s="59" t="s">
        <v>49</v>
      </c>
      <c r="H1125" s="59" t="s">
        <v>55</v>
      </c>
      <c r="I1125" s="59" t="s">
        <v>49</v>
      </c>
      <c r="J1125" s="59" t="s">
        <v>55</v>
      </c>
      <c r="K1125" s="59" t="s">
        <v>60</v>
      </c>
      <c r="L1125" s="59" t="s">
        <v>56</v>
      </c>
      <c r="M1125" s="62" t="e">
        <f>IF(OR(L1125="",I1125="",K1125="",G1125=""),"",INDEX([1]Equations!U:U,MATCH(_xlfn.CONCAT(K1125,L1125,I1125,G1125),[1]Equations!O:O,0)))</f>
        <v>#N/A</v>
      </c>
      <c r="N1125" s="63" t="e">
        <f t="shared" si="17"/>
        <v>#N/A</v>
      </c>
      <c r="O1125" s="59" t="s">
        <v>57</v>
      </c>
      <c r="P1125" s="64"/>
    </row>
    <row r="1126" spans="1:16" ht="26.4" x14ac:dyDescent="0.3">
      <c r="A1126" s="59" t="s">
        <v>1168</v>
      </c>
      <c r="B1126" s="60" t="s">
        <v>54</v>
      </c>
      <c r="C1126" s="60" t="s">
        <v>46</v>
      </c>
      <c r="D1126" s="60">
        <v>49426</v>
      </c>
      <c r="E1126" s="61"/>
      <c r="F1126" s="59" t="s">
        <v>55</v>
      </c>
      <c r="G1126" s="59" t="s">
        <v>49</v>
      </c>
      <c r="H1126" s="59" t="s">
        <v>55</v>
      </c>
      <c r="I1126" s="59" t="s">
        <v>49</v>
      </c>
      <c r="J1126" s="59" t="s">
        <v>55</v>
      </c>
      <c r="K1126" s="59" t="s">
        <v>49</v>
      </c>
      <c r="L1126" s="59" t="s">
        <v>56</v>
      </c>
      <c r="M1126" s="62" t="str">
        <f>IF(OR(L1126="",I1126="",K1126="",G1126=""),"",INDEX([1]Equations!U:U,MATCH(_xlfn.CONCAT(K1126,L1126,I1126,G1126),[1]Equations!O:O,0)))</f>
        <v>Non-Lead</v>
      </c>
      <c r="N1126" s="63" t="str">
        <f t="shared" si="17"/>
        <v>Replacement Not Required</v>
      </c>
      <c r="O1126" s="59" t="s">
        <v>57</v>
      </c>
      <c r="P1126" s="64"/>
    </row>
    <row r="1127" spans="1:16" ht="26.4" x14ac:dyDescent="0.3">
      <c r="A1127" s="59" t="s">
        <v>1169</v>
      </c>
      <c r="B1127" s="60" t="s">
        <v>54</v>
      </c>
      <c r="C1127" s="60" t="s">
        <v>46</v>
      </c>
      <c r="D1127" s="60">
        <v>49426</v>
      </c>
      <c r="E1127" s="61"/>
      <c r="F1127" s="59" t="s">
        <v>55</v>
      </c>
      <c r="G1127" s="59" t="s">
        <v>49</v>
      </c>
      <c r="H1127" s="59" t="s">
        <v>55</v>
      </c>
      <c r="I1127" s="59" t="s">
        <v>49</v>
      </c>
      <c r="J1127" s="59" t="s">
        <v>55</v>
      </c>
      <c r="K1127" s="59" t="s">
        <v>49</v>
      </c>
      <c r="L1127" s="59" t="s">
        <v>56</v>
      </c>
      <c r="M1127" s="62" t="str">
        <f>IF(OR(L1127="",I1127="",K1127="",G1127=""),"",INDEX([1]Equations!U:U,MATCH(_xlfn.CONCAT(K1127,L1127,I1127,G1127),[1]Equations!O:O,0)))</f>
        <v>Non-Lead</v>
      </c>
      <c r="N1127" s="63" t="str">
        <f t="shared" si="17"/>
        <v>Replacement Not Required</v>
      </c>
      <c r="O1127" s="59" t="s">
        <v>57</v>
      </c>
      <c r="P1127" s="64"/>
    </row>
    <row r="1128" spans="1:16" ht="26.4" x14ac:dyDescent="0.3">
      <c r="A1128" s="59" t="s">
        <v>1170</v>
      </c>
      <c r="B1128" s="60" t="s">
        <v>54</v>
      </c>
      <c r="C1128" s="60" t="s">
        <v>46</v>
      </c>
      <c r="D1128" s="60">
        <v>49426</v>
      </c>
      <c r="E1128" s="61"/>
      <c r="F1128" s="59" t="s">
        <v>55</v>
      </c>
      <c r="G1128" s="59" t="s">
        <v>49</v>
      </c>
      <c r="H1128" s="59" t="s">
        <v>55</v>
      </c>
      <c r="I1128" s="59" t="s">
        <v>49</v>
      </c>
      <c r="J1128" s="59" t="s">
        <v>55</v>
      </c>
      <c r="K1128" s="59" t="s">
        <v>49</v>
      </c>
      <c r="L1128" s="59" t="s">
        <v>56</v>
      </c>
      <c r="M1128" s="62" t="str">
        <f>IF(OR(L1128="",I1128="",K1128="",G1128=""),"",INDEX([1]Equations!U:U,MATCH(_xlfn.CONCAT(K1128,L1128,I1128,G1128),[1]Equations!O:O,0)))</f>
        <v>Non-Lead</v>
      </c>
      <c r="N1128" s="63" t="str">
        <f t="shared" si="17"/>
        <v>Replacement Not Required</v>
      </c>
      <c r="O1128" s="59" t="s">
        <v>57</v>
      </c>
      <c r="P1128" s="64"/>
    </row>
    <row r="1129" spans="1:16" x14ac:dyDescent="0.3">
      <c r="A1129" s="59" t="s">
        <v>1171</v>
      </c>
      <c r="B1129" s="60" t="s">
        <v>54</v>
      </c>
      <c r="C1129" s="60" t="s">
        <v>46</v>
      </c>
      <c r="D1129" s="60">
        <v>49426</v>
      </c>
      <c r="E1129" s="61"/>
      <c r="F1129" s="59" t="s">
        <v>55</v>
      </c>
      <c r="G1129" s="59" t="s">
        <v>49</v>
      </c>
      <c r="H1129" s="59" t="s">
        <v>55</v>
      </c>
      <c r="I1129" s="59" t="s">
        <v>49</v>
      </c>
      <c r="J1129" s="59" t="s">
        <v>55</v>
      </c>
      <c r="K1129" s="59" t="s">
        <v>60</v>
      </c>
      <c r="L1129" s="59" t="s">
        <v>56</v>
      </c>
      <c r="M1129" s="62" t="e">
        <f>IF(OR(L1129="",I1129="",K1129="",G1129=""),"",INDEX([1]Equations!U:U,MATCH(_xlfn.CONCAT(K1129,L1129,I1129,G1129),[1]Equations!O:O,0)))</f>
        <v>#N/A</v>
      </c>
      <c r="N1129" s="63" t="e">
        <f t="shared" si="17"/>
        <v>#N/A</v>
      </c>
      <c r="O1129" s="59" t="s">
        <v>57</v>
      </c>
      <c r="P1129" s="64"/>
    </row>
    <row r="1130" spans="1:16" x14ac:dyDescent="0.3">
      <c r="A1130" s="59" t="s">
        <v>1172</v>
      </c>
      <c r="B1130" s="60" t="s">
        <v>54</v>
      </c>
      <c r="C1130" s="60" t="s">
        <v>46</v>
      </c>
      <c r="D1130" s="60">
        <v>49426</v>
      </c>
      <c r="E1130" s="61"/>
      <c r="F1130" s="59" t="s">
        <v>55</v>
      </c>
      <c r="G1130" s="59" t="s">
        <v>49</v>
      </c>
      <c r="H1130" s="59" t="s">
        <v>55</v>
      </c>
      <c r="I1130" s="59" t="s">
        <v>49</v>
      </c>
      <c r="J1130" s="59" t="s">
        <v>55</v>
      </c>
      <c r="K1130" s="59" t="s">
        <v>60</v>
      </c>
      <c r="L1130" s="59" t="s">
        <v>56</v>
      </c>
      <c r="M1130" s="62" t="e">
        <f>IF(OR(L1130="",I1130="",K1130="",G1130=""),"",INDEX([1]Equations!U:U,MATCH(_xlfn.CONCAT(K1130,L1130,I1130,G1130),[1]Equations!O:O,0)))</f>
        <v>#N/A</v>
      </c>
      <c r="N1130" s="63" t="e">
        <f t="shared" si="17"/>
        <v>#N/A</v>
      </c>
      <c r="O1130" s="59" t="s">
        <v>57</v>
      </c>
      <c r="P1130" s="64"/>
    </row>
    <row r="1131" spans="1:16" x14ac:dyDescent="0.3">
      <c r="A1131" s="59" t="s">
        <v>1173</v>
      </c>
      <c r="B1131" s="60" t="s">
        <v>54</v>
      </c>
      <c r="C1131" s="60" t="s">
        <v>46</v>
      </c>
      <c r="D1131" s="60">
        <v>49426</v>
      </c>
      <c r="E1131" s="61"/>
      <c r="F1131" s="59" t="s">
        <v>55</v>
      </c>
      <c r="G1131" s="59" t="s">
        <v>49</v>
      </c>
      <c r="H1131" s="59" t="s">
        <v>55</v>
      </c>
      <c r="I1131" s="59" t="s">
        <v>49</v>
      </c>
      <c r="J1131" s="59" t="s">
        <v>55</v>
      </c>
      <c r="K1131" s="59" t="s">
        <v>60</v>
      </c>
      <c r="L1131" s="59" t="s">
        <v>56</v>
      </c>
      <c r="M1131" s="62" t="e">
        <f>IF(OR(L1131="",I1131="",K1131="",G1131=""),"",INDEX([1]Equations!U:U,MATCH(_xlfn.CONCAT(K1131,L1131,I1131,G1131),[1]Equations!O:O,0)))</f>
        <v>#N/A</v>
      </c>
      <c r="N1131" s="63" t="e">
        <f t="shared" si="17"/>
        <v>#N/A</v>
      </c>
      <c r="O1131" s="59" t="s">
        <v>57</v>
      </c>
      <c r="P1131" s="64"/>
    </row>
    <row r="1132" spans="1:16" x14ac:dyDescent="0.3">
      <c r="A1132" s="59" t="s">
        <v>1174</v>
      </c>
      <c r="B1132" s="60" t="s">
        <v>54</v>
      </c>
      <c r="C1132" s="60" t="s">
        <v>46</v>
      </c>
      <c r="D1132" s="60">
        <v>49426</v>
      </c>
      <c r="E1132" s="61"/>
      <c r="F1132" s="59" t="s">
        <v>55</v>
      </c>
      <c r="G1132" s="59" t="s">
        <v>49</v>
      </c>
      <c r="H1132" s="59" t="s">
        <v>55</v>
      </c>
      <c r="I1132" s="59" t="s">
        <v>49</v>
      </c>
      <c r="J1132" s="59" t="s">
        <v>55</v>
      </c>
      <c r="K1132" s="59" t="s">
        <v>60</v>
      </c>
      <c r="L1132" s="59" t="s">
        <v>56</v>
      </c>
      <c r="M1132" s="62" t="e">
        <f>IF(OR(L1132="",I1132="",K1132="",G1132=""),"",INDEX([1]Equations!U:U,MATCH(_xlfn.CONCAT(K1132,L1132,I1132,G1132),[1]Equations!O:O,0)))</f>
        <v>#N/A</v>
      </c>
      <c r="N1132" s="63" t="e">
        <f t="shared" si="17"/>
        <v>#N/A</v>
      </c>
      <c r="O1132" s="59" t="s">
        <v>57</v>
      </c>
      <c r="P1132" s="64"/>
    </row>
    <row r="1133" spans="1:16" ht="26.4" x14ac:dyDescent="0.3">
      <c r="A1133" s="59" t="s">
        <v>1175</v>
      </c>
      <c r="B1133" s="60" t="s">
        <v>54</v>
      </c>
      <c r="C1133" s="60" t="s">
        <v>46</v>
      </c>
      <c r="D1133" s="60">
        <v>49426</v>
      </c>
      <c r="E1133" s="61"/>
      <c r="F1133" s="59" t="s">
        <v>55</v>
      </c>
      <c r="G1133" s="59" t="s">
        <v>49</v>
      </c>
      <c r="H1133" s="59" t="s">
        <v>55</v>
      </c>
      <c r="I1133" s="59" t="s">
        <v>49</v>
      </c>
      <c r="J1133" s="59" t="s">
        <v>55</v>
      </c>
      <c r="K1133" s="59" t="s">
        <v>49</v>
      </c>
      <c r="L1133" s="59" t="s">
        <v>56</v>
      </c>
      <c r="M1133" s="62" t="str">
        <f>IF(OR(L1133="",I1133="",K1133="",G1133=""),"",INDEX([1]Equations!U:U,MATCH(_xlfn.CONCAT(K1133,L1133,I1133,G1133),[1]Equations!O:O,0)))</f>
        <v>Non-Lead</v>
      </c>
      <c r="N1133" s="63" t="str">
        <f t="shared" si="17"/>
        <v>Replacement Not Required</v>
      </c>
      <c r="O1133" s="59" t="s">
        <v>57</v>
      </c>
      <c r="P1133" s="64"/>
    </row>
    <row r="1134" spans="1:16" x14ac:dyDescent="0.3">
      <c r="A1134" s="59" t="s">
        <v>1176</v>
      </c>
      <c r="B1134" s="60" t="s">
        <v>54</v>
      </c>
      <c r="C1134" s="60" t="s">
        <v>46</v>
      </c>
      <c r="D1134" s="60">
        <v>49426</v>
      </c>
      <c r="E1134" s="61"/>
      <c r="F1134" s="59" t="s">
        <v>55</v>
      </c>
      <c r="G1134" s="59" t="s">
        <v>49</v>
      </c>
      <c r="H1134" s="59" t="s">
        <v>55</v>
      </c>
      <c r="I1134" s="59" t="s">
        <v>49</v>
      </c>
      <c r="J1134" s="59" t="s">
        <v>55</v>
      </c>
      <c r="K1134" s="59" t="s">
        <v>60</v>
      </c>
      <c r="L1134" s="59" t="s">
        <v>56</v>
      </c>
      <c r="M1134" s="62" t="e">
        <f>IF(OR(L1134="",I1134="",K1134="",G1134=""),"",INDEX([1]Equations!U:U,MATCH(_xlfn.CONCAT(K1134,L1134,I1134,G1134),[1]Equations!O:O,0)))</f>
        <v>#N/A</v>
      </c>
      <c r="N1134" s="63" t="e">
        <f t="shared" si="17"/>
        <v>#N/A</v>
      </c>
      <c r="O1134" s="59" t="s">
        <v>57</v>
      </c>
      <c r="P1134" s="64"/>
    </row>
    <row r="1135" spans="1:16" ht="26.4" x14ac:dyDescent="0.3">
      <c r="A1135" s="59" t="s">
        <v>1177</v>
      </c>
      <c r="B1135" s="60" t="s">
        <v>54</v>
      </c>
      <c r="C1135" s="60" t="s">
        <v>46</v>
      </c>
      <c r="D1135" s="60">
        <v>49426</v>
      </c>
      <c r="E1135" s="61"/>
      <c r="F1135" s="59" t="s">
        <v>55</v>
      </c>
      <c r="G1135" s="59" t="s">
        <v>49</v>
      </c>
      <c r="H1135" s="59" t="s">
        <v>55</v>
      </c>
      <c r="I1135" s="59" t="s">
        <v>49</v>
      </c>
      <c r="J1135" s="59" t="s">
        <v>55</v>
      </c>
      <c r="K1135" s="59" t="s">
        <v>49</v>
      </c>
      <c r="L1135" s="59" t="s">
        <v>56</v>
      </c>
      <c r="M1135" s="62" t="str">
        <f>IF(OR(L1135="",I1135="",K1135="",G1135=""),"",INDEX([1]Equations!U:U,MATCH(_xlfn.CONCAT(K1135,L1135,I1135,G1135),[1]Equations!O:O,0)))</f>
        <v>Non-Lead</v>
      </c>
      <c r="N1135" s="63" t="str">
        <f t="shared" si="17"/>
        <v>Replacement Not Required</v>
      </c>
      <c r="O1135" s="59" t="s">
        <v>57</v>
      </c>
      <c r="P1135" s="64"/>
    </row>
    <row r="1136" spans="1:16" ht="26.4" x14ac:dyDescent="0.3">
      <c r="A1136" s="59" t="s">
        <v>1178</v>
      </c>
      <c r="B1136" s="60" t="s">
        <v>54</v>
      </c>
      <c r="C1136" s="60" t="s">
        <v>46</v>
      </c>
      <c r="D1136" s="60">
        <v>49426</v>
      </c>
      <c r="E1136" s="61"/>
      <c r="F1136" s="59" t="s">
        <v>55</v>
      </c>
      <c r="G1136" s="59" t="s">
        <v>49</v>
      </c>
      <c r="H1136" s="59" t="s">
        <v>55</v>
      </c>
      <c r="I1136" s="59" t="s">
        <v>49</v>
      </c>
      <c r="J1136" s="59" t="s">
        <v>55</v>
      </c>
      <c r="K1136" s="59" t="s">
        <v>49</v>
      </c>
      <c r="L1136" s="59" t="s">
        <v>56</v>
      </c>
      <c r="M1136" s="62" t="str">
        <f>IF(OR(L1136="",I1136="",K1136="",G1136=""),"",INDEX([1]Equations!U:U,MATCH(_xlfn.CONCAT(K1136,L1136,I1136,G1136),[1]Equations!O:O,0)))</f>
        <v>Non-Lead</v>
      </c>
      <c r="N1136" s="63" t="str">
        <f t="shared" si="17"/>
        <v>Replacement Not Required</v>
      </c>
      <c r="O1136" s="59" t="s">
        <v>57</v>
      </c>
      <c r="P1136" s="64"/>
    </row>
    <row r="1137" spans="1:16" x14ac:dyDescent="0.3">
      <c r="A1137" s="59" t="s">
        <v>1179</v>
      </c>
      <c r="B1137" s="60" t="s">
        <v>54</v>
      </c>
      <c r="C1137" s="60" t="s">
        <v>46</v>
      </c>
      <c r="D1137" s="60">
        <v>49426</v>
      </c>
      <c r="E1137" s="61"/>
      <c r="F1137" s="59" t="s">
        <v>55</v>
      </c>
      <c r="G1137" s="59" t="s">
        <v>49</v>
      </c>
      <c r="H1137" s="59" t="s">
        <v>55</v>
      </c>
      <c r="I1137" s="59" t="s">
        <v>49</v>
      </c>
      <c r="J1137" s="59" t="s">
        <v>55</v>
      </c>
      <c r="K1137" s="59" t="s">
        <v>60</v>
      </c>
      <c r="L1137" s="59" t="s">
        <v>56</v>
      </c>
      <c r="M1137" s="62" t="e">
        <f>IF(OR(L1137="",I1137="",K1137="",G1137=""),"",INDEX([1]Equations!U:U,MATCH(_xlfn.CONCAT(K1137,L1137,I1137,G1137),[1]Equations!O:O,0)))</f>
        <v>#N/A</v>
      </c>
      <c r="N1137" s="63" t="e">
        <f t="shared" si="17"/>
        <v>#N/A</v>
      </c>
      <c r="O1137" s="59" t="s">
        <v>57</v>
      </c>
      <c r="P1137" s="64"/>
    </row>
    <row r="1138" spans="1:16" x14ac:dyDescent="0.3">
      <c r="A1138" s="59" t="s">
        <v>1180</v>
      </c>
      <c r="B1138" s="60" t="s">
        <v>54</v>
      </c>
      <c r="C1138" s="60" t="s">
        <v>46</v>
      </c>
      <c r="D1138" s="60">
        <v>49426</v>
      </c>
      <c r="E1138" s="61"/>
      <c r="F1138" s="59" t="s">
        <v>55</v>
      </c>
      <c r="G1138" s="59" t="s">
        <v>49</v>
      </c>
      <c r="H1138" s="59" t="s">
        <v>55</v>
      </c>
      <c r="I1138" s="59" t="s">
        <v>49</v>
      </c>
      <c r="J1138" s="59" t="s">
        <v>55</v>
      </c>
      <c r="K1138" s="59" t="s">
        <v>60</v>
      </c>
      <c r="L1138" s="59" t="s">
        <v>56</v>
      </c>
      <c r="M1138" s="62" t="e">
        <f>IF(OR(L1138="",I1138="",K1138="",G1138=""),"",INDEX([1]Equations!U:U,MATCH(_xlfn.CONCAT(K1138,L1138,I1138,G1138),[1]Equations!O:O,0)))</f>
        <v>#N/A</v>
      </c>
      <c r="N1138" s="63" t="e">
        <f t="shared" si="17"/>
        <v>#N/A</v>
      </c>
      <c r="O1138" s="59" t="s">
        <v>57</v>
      </c>
      <c r="P1138" s="64"/>
    </row>
    <row r="1139" spans="1:16" x14ac:dyDescent="0.3">
      <c r="A1139" s="59" t="s">
        <v>1181</v>
      </c>
      <c r="B1139" s="60" t="s">
        <v>54</v>
      </c>
      <c r="C1139" s="60" t="s">
        <v>46</v>
      </c>
      <c r="D1139" s="60">
        <v>49426</v>
      </c>
      <c r="E1139" s="61"/>
      <c r="F1139" s="59" t="s">
        <v>55</v>
      </c>
      <c r="G1139" s="59" t="s">
        <v>49</v>
      </c>
      <c r="H1139" s="59" t="s">
        <v>55</v>
      </c>
      <c r="I1139" s="59" t="s">
        <v>49</v>
      </c>
      <c r="J1139" s="59" t="s">
        <v>55</v>
      </c>
      <c r="K1139" s="59" t="s">
        <v>60</v>
      </c>
      <c r="L1139" s="59" t="s">
        <v>56</v>
      </c>
      <c r="M1139" s="62" t="e">
        <f>IF(OR(L1139="",I1139="",K1139="",G1139=""),"",INDEX([1]Equations!U:U,MATCH(_xlfn.CONCAT(K1139,L1139,I1139,G1139),[1]Equations!O:O,0)))</f>
        <v>#N/A</v>
      </c>
      <c r="N1139" s="63" t="e">
        <f t="shared" si="17"/>
        <v>#N/A</v>
      </c>
      <c r="O1139" s="59" t="s">
        <v>57</v>
      </c>
      <c r="P1139" s="64"/>
    </row>
    <row r="1140" spans="1:16" x14ac:dyDescent="0.3">
      <c r="A1140" s="59" t="s">
        <v>1182</v>
      </c>
      <c r="B1140" s="60" t="s">
        <v>54</v>
      </c>
      <c r="C1140" s="60" t="s">
        <v>46</v>
      </c>
      <c r="D1140" s="60">
        <v>49426</v>
      </c>
      <c r="E1140" s="61"/>
      <c r="F1140" s="59" t="s">
        <v>55</v>
      </c>
      <c r="G1140" s="59" t="s">
        <v>49</v>
      </c>
      <c r="H1140" s="59" t="s">
        <v>55</v>
      </c>
      <c r="I1140" s="59" t="s">
        <v>49</v>
      </c>
      <c r="J1140" s="59" t="s">
        <v>55</v>
      </c>
      <c r="K1140" s="59" t="s">
        <v>60</v>
      </c>
      <c r="L1140" s="59" t="s">
        <v>56</v>
      </c>
      <c r="M1140" s="62" t="e">
        <f>IF(OR(L1140="",I1140="",K1140="",G1140=""),"",INDEX([1]Equations!U:U,MATCH(_xlfn.CONCAT(K1140,L1140,I1140,G1140),[1]Equations!O:O,0)))</f>
        <v>#N/A</v>
      </c>
      <c r="N1140" s="63" t="e">
        <f t="shared" si="17"/>
        <v>#N/A</v>
      </c>
      <c r="O1140" s="59" t="s">
        <v>57</v>
      </c>
      <c r="P1140" s="64"/>
    </row>
    <row r="1141" spans="1:16" ht="26.4" x14ac:dyDescent="0.3">
      <c r="A1141" s="59" t="s">
        <v>1183</v>
      </c>
      <c r="B1141" s="60" t="s">
        <v>54</v>
      </c>
      <c r="C1141" s="60" t="s">
        <v>46</v>
      </c>
      <c r="D1141" s="60">
        <v>49426</v>
      </c>
      <c r="E1141" s="61"/>
      <c r="F1141" s="59" t="s">
        <v>55</v>
      </c>
      <c r="G1141" s="59" t="s">
        <v>49</v>
      </c>
      <c r="H1141" s="59" t="s">
        <v>55</v>
      </c>
      <c r="I1141" s="59" t="s">
        <v>49</v>
      </c>
      <c r="J1141" s="59" t="s">
        <v>55</v>
      </c>
      <c r="K1141" s="59" t="s">
        <v>49</v>
      </c>
      <c r="L1141" s="59" t="s">
        <v>56</v>
      </c>
      <c r="M1141" s="62" t="str">
        <f>IF(OR(L1141="",I1141="",K1141="",G1141=""),"",INDEX([1]Equations!U:U,MATCH(_xlfn.CONCAT(K1141,L1141,I1141,G1141),[1]Equations!O:O,0)))</f>
        <v>Non-Lead</v>
      </c>
      <c r="N1141" s="63" t="str">
        <f t="shared" si="17"/>
        <v>Replacement Not Required</v>
      </c>
      <c r="O1141" s="59" t="s">
        <v>57</v>
      </c>
      <c r="P1141" s="64"/>
    </row>
    <row r="1142" spans="1:16" x14ac:dyDescent="0.3">
      <c r="A1142" s="59" t="s">
        <v>1184</v>
      </c>
      <c r="B1142" s="60" t="s">
        <v>54</v>
      </c>
      <c r="C1142" s="60" t="s">
        <v>46</v>
      </c>
      <c r="D1142" s="60">
        <v>49426</v>
      </c>
      <c r="E1142" s="61"/>
      <c r="F1142" s="59" t="s">
        <v>55</v>
      </c>
      <c r="G1142" s="59" t="s">
        <v>49</v>
      </c>
      <c r="H1142" s="59" t="s">
        <v>55</v>
      </c>
      <c r="I1142" s="59" t="s">
        <v>49</v>
      </c>
      <c r="J1142" s="59" t="s">
        <v>55</v>
      </c>
      <c r="K1142" s="59" t="s">
        <v>60</v>
      </c>
      <c r="L1142" s="59" t="s">
        <v>56</v>
      </c>
      <c r="M1142" s="62" t="e">
        <f>IF(OR(L1142="",I1142="",K1142="",G1142=""),"",INDEX([1]Equations!U:U,MATCH(_xlfn.CONCAT(K1142,L1142,I1142,G1142),[1]Equations!O:O,0)))</f>
        <v>#N/A</v>
      </c>
      <c r="N1142" s="63" t="e">
        <f t="shared" si="17"/>
        <v>#N/A</v>
      </c>
      <c r="O1142" s="59" t="s">
        <v>57</v>
      </c>
      <c r="P1142" s="64"/>
    </row>
    <row r="1143" spans="1:16" x14ac:dyDescent="0.3">
      <c r="A1143" s="59" t="s">
        <v>1185</v>
      </c>
      <c r="B1143" s="60" t="s">
        <v>54</v>
      </c>
      <c r="C1143" s="60" t="s">
        <v>46</v>
      </c>
      <c r="D1143" s="60">
        <v>49426</v>
      </c>
      <c r="E1143" s="61"/>
      <c r="F1143" s="59" t="s">
        <v>55</v>
      </c>
      <c r="G1143" s="59" t="s">
        <v>49</v>
      </c>
      <c r="H1143" s="59" t="s">
        <v>55</v>
      </c>
      <c r="I1143" s="59" t="s">
        <v>49</v>
      </c>
      <c r="J1143" s="59" t="s">
        <v>55</v>
      </c>
      <c r="K1143" s="59" t="s">
        <v>60</v>
      </c>
      <c r="L1143" s="59" t="s">
        <v>56</v>
      </c>
      <c r="M1143" s="62" t="e">
        <f>IF(OR(L1143="",I1143="",K1143="",G1143=""),"",INDEX([1]Equations!U:U,MATCH(_xlfn.CONCAT(K1143,L1143,I1143,G1143),[1]Equations!O:O,0)))</f>
        <v>#N/A</v>
      </c>
      <c r="N1143" s="63" t="e">
        <f t="shared" si="17"/>
        <v>#N/A</v>
      </c>
      <c r="O1143" s="59" t="s">
        <v>57</v>
      </c>
      <c r="P1143" s="64"/>
    </row>
    <row r="1144" spans="1:16" x14ac:dyDescent="0.3">
      <c r="A1144" s="59" t="s">
        <v>1186</v>
      </c>
      <c r="B1144" s="60" t="s">
        <v>54</v>
      </c>
      <c r="C1144" s="60" t="s">
        <v>46</v>
      </c>
      <c r="D1144" s="60">
        <v>49426</v>
      </c>
      <c r="E1144" s="61"/>
      <c r="F1144" s="59" t="s">
        <v>55</v>
      </c>
      <c r="G1144" s="59" t="s">
        <v>49</v>
      </c>
      <c r="H1144" s="59" t="s">
        <v>55</v>
      </c>
      <c r="I1144" s="59" t="s">
        <v>49</v>
      </c>
      <c r="J1144" s="59" t="s">
        <v>55</v>
      </c>
      <c r="K1144" s="59" t="s">
        <v>60</v>
      </c>
      <c r="L1144" s="59" t="s">
        <v>56</v>
      </c>
      <c r="M1144" s="62" t="e">
        <f>IF(OR(L1144="",I1144="",K1144="",G1144=""),"",INDEX([1]Equations!U:U,MATCH(_xlfn.CONCAT(K1144,L1144,I1144,G1144),[1]Equations!O:O,0)))</f>
        <v>#N/A</v>
      </c>
      <c r="N1144" s="63" t="e">
        <f t="shared" si="17"/>
        <v>#N/A</v>
      </c>
      <c r="O1144" s="59" t="s">
        <v>57</v>
      </c>
      <c r="P1144" s="64"/>
    </row>
    <row r="1145" spans="1:16" x14ac:dyDescent="0.3">
      <c r="A1145" s="59" t="s">
        <v>1187</v>
      </c>
      <c r="B1145" s="60" t="s">
        <v>54</v>
      </c>
      <c r="C1145" s="60" t="s">
        <v>46</v>
      </c>
      <c r="D1145" s="60">
        <v>49426</v>
      </c>
      <c r="E1145" s="61"/>
      <c r="F1145" s="59" t="s">
        <v>55</v>
      </c>
      <c r="G1145" s="59" t="s">
        <v>49</v>
      </c>
      <c r="H1145" s="59" t="s">
        <v>55</v>
      </c>
      <c r="I1145" s="59" t="s">
        <v>49</v>
      </c>
      <c r="J1145" s="59" t="s">
        <v>55</v>
      </c>
      <c r="K1145" s="59" t="s">
        <v>60</v>
      </c>
      <c r="L1145" s="59" t="s">
        <v>56</v>
      </c>
      <c r="M1145" s="62" t="e">
        <f>IF(OR(L1145="",I1145="",K1145="",G1145=""),"",INDEX([1]Equations!U:U,MATCH(_xlfn.CONCAT(K1145,L1145,I1145,G1145),[1]Equations!O:O,0)))</f>
        <v>#N/A</v>
      </c>
      <c r="N1145" s="63" t="e">
        <f t="shared" si="17"/>
        <v>#N/A</v>
      </c>
      <c r="O1145" s="59" t="s">
        <v>57</v>
      </c>
      <c r="P1145" s="64"/>
    </row>
    <row r="1146" spans="1:16" ht="26.4" x14ac:dyDescent="0.3">
      <c r="A1146" s="59" t="s">
        <v>1188</v>
      </c>
      <c r="B1146" s="60" t="s">
        <v>54</v>
      </c>
      <c r="C1146" s="60" t="s">
        <v>46</v>
      </c>
      <c r="D1146" s="60">
        <v>49426</v>
      </c>
      <c r="E1146" s="61"/>
      <c r="F1146" s="59" t="s">
        <v>55</v>
      </c>
      <c r="G1146" s="59" t="s">
        <v>49</v>
      </c>
      <c r="H1146" s="59" t="s">
        <v>55</v>
      </c>
      <c r="I1146" s="59" t="s">
        <v>49</v>
      </c>
      <c r="J1146" s="59" t="s">
        <v>55</v>
      </c>
      <c r="K1146" s="59" t="s">
        <v>49</v>
      </c>
      <c r="L1146" s="59" t="s">
        <v>56</v>
      </c>
      <c r="M1146" s="62" t="str">
        <f>IF(OR(L1146="",I1146="",K1146="",G1146=""),"",INDEX([1]Equations!U:U,MATCH(_xlfn.CONCAT(K1146,L1146,I1146,G1146),[1]Equations!O:O,0)))</f>
        <v>Non-Lead</v>
      </c>
      <c r="N1146" s="63" t="str">
        <f t="shared" si="17"/>
        <v>Replacement Not Required</v>
      </c>
      <c r="O1146" s="59" t="s">
        <v>57</v>
      </c>
      <c r="P1146" s="64"/>
    </row>
    <row r="1147" spans="1:16" ht="26.4" x14ac:dyDescent="0.3">
      <c r="A1147" s="59" t="s">
        <v>1189</v>
      </c>
      <c r="B1147" s="60" t="s">
        <v>54</v>
      </c>
      <c r="C1147" s="60" t="s">
        <v>46</v>
      </c>
      <c r="D1147" s="60">
        <v>49426</v>
      </c>
      <c r="E1147" s="61"/>
      <c r="F1147" s="59" t="s">
        <v>55</v>
      </c>
      <c r="G1147" s="59" t="s">
        <v>49</v>
      </c>
      <c r="H1147" s="59" t="s">
        <v>55</v>
      </c>
      <c r="I1147" s="59" t="s">
        <v>49</v>
      </c>
      <c r="J1147" s="59" t="s">
        <v>55</v>
      </c>
      <c r="K1147" s="59" t="s">
        <v>49</v>
      </c>
      <c r="L1147" s="59" t="s">
        <v>56</v>
      </c>
      <c r="M1147" s="62" t="str">
        <f>IF(OR(L1147="",I1147="",K1147="",G1147=""),"",INDEX([1]Equations!U:U,MATCH(_xlfn.CONCAT(K1147,L1147,I1147,G1147),[1]Equations!O:O,0)))</f>
        <v>Non-Lead</v>
      </c>
      <c r="N1147" s="63" t="str">
        <f t="shared" si="17"/>
        <v>Replacement Not Required</v>
      </c>
      <c r="O1147" s="59" t="s">
        <v>57</v>
      </c>
      <c r="P1147" s="64"/>
    </row>
    <row r="1148" spans="1:16" x14ac:dyDescent="0.3">
      <c r="A1148" s="59" t="s">
        <v>1190</v>
      </c>
      <c r="B1148" s="60" t="s">
        <v>54</v>
      </c>
      <c r="C1148" s="60" t="s">
        <v>46</v>
      </c>
      <c r="D1148" s="60">
        <v>49426</v>
      </c>
      <c r="E1148" s="61"/>
      <c r="F1148" s="59" t="s">
        <v>55</v>
      </c>
      <c r="G1148" s="59" t="s">
        <v>49</v>
      </c>
      <c r="H1148" s="59" t="s">
        <v>55</v>
      </c>
      <c r="I1148" s="59" t="s">
        <v>49</v>
      </c>
      <c r="J1148" s="59" t="s">
        <v>55</v>
      </c>
      <c r="K1148" s="59" t="s">
        <v>60</v>
      </c>
      <c r="L1148" s="59" t="s">
        <v>56</v>
      </c>
      <c r="M1148" s="62" t="e">
        <f>IF(OR(L1148="",I1148="",K1148="",G1148=""),"",INDEX([1]Equations!U:U,MATCH(_xlfn.CONCAT(K1148,L1148,I1148,G1148),[1]Equations!O:O,0)))</f>
        <v>#N/A</v>
      </c>
      <c r="N1148" s="63" t="e">
        <f t="shared" si="17"/>
        <v>#N/A</v>
      </c>
      <c r="O1148" s="59" t="s">
        <v>57</v>
      </c>
      <c r="P1148" s="64"/>
    </row>
    <row r="1149" spans="1:16" x14ac:dyDescent="0.3">
      <c r="A1149" s="59" t="s">
        <v>1191</v>
      </c>
      <c r="B1149" s="60" t="s">
        <v>54</v>
      </c>
      <c r="C1149" s="60" t="s">
        <v>46</v>
      </c>
      <c r="D1149" s="60">
        <v>49426</v>
      </c>
      <c r="E1149" s="61"/>
      <c r="F1149" s="59" t="s">
        <v>55</v>
      </c>
      <c r="G1149" s="59" t="s">
        <v>49</v>
      </c>
      <c r="H1149" s="59" t="s">
        <v>55</v>
      </c>
      <c r="I1149" s="59" t="s">
        <v>49</v>
      </c>
      <c r="J1149" s="59" t="s">
        <v>55</v>
      </c>
      <c r="K1149" s="59" t="s">
        <v>60</v>
      </c>
      <c r="L1149" s="59" t="s">
        <v>56</v>
      </c>
      <c r="M1149" s="62" t="e">
        <f>IF(OR(L1149="",I1149="",K1149="",G1149=""),"",INDEX([1]Equations!U:U,MATCH(_xlfn.CONCAT(K1149,L1149,I1149,G1149),[1]Equations!O:O,0)))</f>
        <v>#N/A</v>
      </c>
      <c r="N1149" s="63" t="e">
        <f t="shared" si="17"/>
        <v>#N/A</v>
      </c>
      <c r="O1149" s="59" t="s">
        <v>57</v>
      </c>
      <c r="P1149" s="64"/>
    </row>
    <row r="1150" spans="1:16" x14ac:dyDescent="0.3">
      <c r="A1150" s="59" t="s">
        <v>1192</v>
      </c>
      <c r="B1150" s="60" t="s">
        <v>54</v>
      </c>
      <c r="C1150" s="60" t="s">
        <v>46</v>
      </c>
      <c r="D1150" s="60">
        <v>49426</v>
      </c>
      <c r="E1150" s="61"/>
      <c r="F1150" s="59" t="s">
        <v>55</v>
      </c>
      <c r="G1150" s="59" t="s">
        <v>49</v>
      </c>
      <c r="H1150" s="59" t="s">
        <v>55</v>
      </c>
      <c r="I1150" s="59" t="s">
        <v>49</v>
      </c>
      <c r="J1150" s="59" t="s">
        <v>55</v>
      </c>
      <c r="K1150" s="59" t="s">
        <v>60</v>
      </c>
      <c r="L1150" s="59" t="s">
        <v>56</v>
      </c>
      <c r="M1150" s="62" t="e">
        <f>IF(OR(L1150="",I1150="",K1150="",G1150=""),"",INDEX([1]Equations!U:U,MATCH(_xlfn.CONCAT(K1150,L1150,I1150,G1150),[1]Equations!O:O,0)))</f>
        <v>#N/A</v>
      </c>
      <c r="N1150" s="63" t="e">
        <f t="shared" si="17"/>
        <v>#N/A</v>
      </c>
      <c r="O1150" s="59" t="s">
        <v>57</v>
      </c>
      <c r="P1150" s="64"/>
    </row>
    <row r="1151" spans="1:16" x14ac:dyDescent="0.3">
      <c r="A1151" s="59" t="s">
        <v>1193</v>
      </c>
      <c r="B1151" s="60" t="s">
        <v>54</v>
      </c>
      <c r="C1151" s="60" t="s">
        <v>46</v>
      </c>
      <c r="D1151" s="60">
        <v>49426</v>
      </c>
      <c r="E1151" s="61"/>
      <c r="F1151" s="59" t="s">
        <v>55</v>
      </c>
      <c r="G1151" s="59" t="s">
        <v>49</v>
      </c>
      <c r="H1151" s="59" t="s">
        <v>55</v>
      </c>
      <c r="I1151" s="59" t="s">
        <v>49</v>
      </c>
      <c r="J1151" s="59" t="s">
        <v>55</v>
      </c>
      <c r="K1151" s="59" t="s">
        <v>60</v>
      </c>
      <c r="L1151" s="59" t="s">
        <v>56</v>
      </c>
      <c r="M1151" s="62" t="e">
        <f>IF(OR(L1151="",I1151="",K1151="",G1151=""),"",INDEX([1]Equations!U:U,MATCH(_xlfn.CONCAT(K1151,L1151,I1151,G1151),[1]Equations!O:O,0)))</f>
        <v>#N/A</v>
      </c>
      <c r="N1151" s="63" t="e">
        <f t="shared" si="17"/>
        <v>#N/A</v>
      </c>
      <c r="O1151" s="59" t="s">
        <v>57</v>
      </c>
      <c r="P1151" s="64"/>
    </row>
    <row r="1152" spans="1:16" x14ac:dyDescent="0.3">
      <c r="A1152" s="59" t="s">
        <v>1194</v>
      </c>
      <c r="B1152" s="60" t="s">
        <v>54</v>
      </c>
      <c r="C1152" s="60" t="s">
        <v>46</v>
      </c>
      <c r="D1152" s="60">
        <v>49426</v>
      </c>
      <c r="E1152" s="61"/>
      <c r="F1152" s="59" t="s">
        <v>55</v>
      </c>
      <c r="G1152" s="59" t="s">
        <v>49</v>
      </c>
      <c r="H1152" s="59" t="s">
        <v>55</v>
      </c>
      <c r="I1152" s="59" t="s">
        <v>49</v>
      </c>
      <c r="J1152" s="59" t="s">
        <v>55</v>
      </c>
      <c r="K1152" s="59" t="s">
        <v>60</v>
      </c>
      <c r="L1152" s="59" t="s">
        <v>56</v>
      </c>
      <c r="M1152" s="62" t="e">
        <f>IF(OR(L1152="",I1152="",K1152="",G1152=""),"",INDEX([1]Equations!U:U,MATCH(_xlfn.CONCAT(K1152,L1152,I1152,G1152),[1]Equations!O:O,0)))</f>
        <v>#N/A</v>
      </c>
      <c r="N1152" s="63" t="e">
        <f t="shared" si="17"/>
        <v>#N/A</v>
      </c>
      <c r="O1152" s="59" t="s">
        <v>57</v>
      </c>
      <c r="P1152" s="64"/>
    </row>
    <row r="1153" spans="1:16" ht="26.4" x14ac:dyDescent="0.3">
      <c r="A1153" s="59" t="s">
        <v>1195</v>
      </c>
      <c r="B1153" s="60" t="s">
        <v>54</v>
      </c>
      <c r="C1153" s="60" t="s">
        <v>46</v>
      </c>
      <c r="D1153" s="60">
        <v>49426</v>
      </c>
      <c r="E1153" s="61"/>
      <c r="F1153" s="59" t="s">
        <v>55</v>
      </c>
      <c r="G1153" s="59" t="s">
        <v>49</v>
      </c>
      <c r="H1153" s="59" t="s">
        <v>55</v>
      </c>
      <c r="I1153" s="59" t="s">
        <v>49</v>
      </c>
      <c r="J1153" s="59" t="s">
        <v>55</v>
      </c>
      <c r="K1153" s="59" t="s">
        <v>49</v>
      </c>
      <c r="L1153" s="59" t="s">
        <v>56</v>
      </c>
      <c r="M1153" s="62" t="str">
        <f>IF(OR(L1153="",I1153="",K1153="",G1153=""),"",INDEX([1]Equations!U:U,MATCH(_xlfn.CONCAT(K1153,L1153,I1153,G1153),[1]Equations!O:O,0)))</f>
        <v>Non-Lead</v>
      </c>
      <c r="N1153" s="63" t="str">
        <f t="shared" si="17"/>
        <v>Replacement Not Required</v>
      </c>
      <c r="O1153" s="59" t="s">
        <v>57</v>
      </c>
      <c r="P1153" s="64"/>
    </row>
    <row r="1154" spans="1:16" ht="26.4" x14ac:dyDescent="0.3">
      <c r="A1154" s="59" t="s">
        <v>1196</v>
      </c>
      <c r="B1154" s="60" t="s">
        <v>54</v>
      </c>
      <c r="C1154" s="60" t="s">
        <v>46</v>
      </c>
      <c r="D1154" s="60">
        <v>49426</v>
      </c>
      <c r="E1154" s="61"/>
      <c r="F1154" s="59" t="s">
        <v>55</v>
      </c>
      <c r="G1154" s="59" t="s">
        <v>49</v>
      </c>
      <c r="H1154" s="59" t="s">
        <v>55</v>
      </c>
      <c r="I1154" s="59" t="s">
        <v>49</v>
      </c>
      <c r="J1154" s="59" t="s">
        <v>55</v>
      </c>
      <c r="K1154" s="59" t="s">
        <v>49</v>
      </c>
      <c r="L1154" s="59" t="s">
        <v>56</v>
      </c>
      <c r="M1154" s="62" t="str">
        <f>IF(OR(L1154="",I1154="",K1154="",G1154=""),"",INDEX([1]Equations!U:U,MATCH(_xlfn.CONCAT(K1154,L1154,I1154,G1154),[1]Equations!O:O,0)))</f>
        <v>Non-Lead</v>
      </c>
      <c r="N1154" s="63" t="str">
        <f t="shared" si="17"/>
        <v>Replacement Not Required</v>
      </c>
      <c r="O1154" s="59" t="s">
        <v>57</v>
      </c>
      <c r="P1154" s="64"/>
    </row>
    <row r="1155" spans="1:16" x14ac:dyDescent="0.3">
      <c r="A1155" s="59" t="s">
        <v>1197</v>
      </c>
      <c r="B1155" s="60" t="s">
        <v>54</v>
      </c>
      <c r="C1155" s="60" t="s">
        <v>46</v>
      </c>
      <c r="D1155" s="60">
        <v>49426</v>
      </c>
      <c r="E1155" s="61"/>
      <c r="F1155" s="59" t="s">
        <v>55</v>
      </c>
      <c r="G1155" s="59" t="s">
        <v>49</v>
      </c>
      <c r="H1155" s="59" t="s">
        <v>55</v>
      </c>
      <c r="I1155" s="59" t="s">
        <v>49</v>
      </c>
      <c r="J1155" s="59" t="s">
        <v>55</v>
      </c>
      <c r="K1155" s="59" t="s">
        <v>60</v>
      </c>
      <c r="L1155" s="59" t="s">
        <v>56</v>
      </c>
      <c r="M1155" s="62" t="e">
        <f>IF(OR(L1155="",I1155="",K1155="",G1155=""),"",INDEX([1]Equations!U:U,MATCH(_xlfn.CONCAT(K1155,L1155,I1155,G1155),[1]Equations!O:O,0)))</f>
        <v>#N/A</v>
      </c>
      <c r="N1155" s="63" t="e">
        <f t="shared" si="17"/>
        <v>#N/A</v>
      </c>
      <c r="O1155" s="59" t="s">
        <v>57</v>
      </c>
      <c r="P1155" s="64"/>
    </row>
    <row r="1156" spans="1:16" x14ac:dyDescent="0.3">
      <c r="A1156" s="59" t="s">
        <v>1198</v>
      </c>
      <c r="B1156" s="60" t="s">
        <v>54</v>
      </c>
      <c r="C1156" s="60" t="s">
        <v>46</v>
      </c>
      <c r="D1156" s="60">
        <v>49426</v>
      </c>
      <c r="E1156" s="61"/>
      <c r="F1156" s="59" t="s">
        <v>55</v>
      </c>
      <c r="G1156" s="59" t="s">
        <v>49</v>
      </c>
      <c r="H1156" s="59" t="s">
        <v>55</v>
      </c>
      <c r="I1156" s="59" t="s">
        <v>49</v>
      </c>
      <c r="J1156" s="59" t="s">
        <v>55</v>
      </c>
      <c r="K1156" s="59" t="s">
        <v>60</v>
      </c>
      <c r="L1156" s="59" t="s">
        <v>56</v>
      </c>
      <c r="M1156" s="62" t="e">
        <f>IF(OR(L1156="",I1156="",K1156="",G1156=""),"",INDEX([1]Equations!U:U,MATCH(_xlfn.CONCAT(K1156,L1156,I1156,G1156),[1]Equations!O:O,0)))</f>
        <v>#N/A</v>
      </c>
      <c r="N1156" s="63" t="e">
        <f t="shared" si="17"/>
        <v>#N/A</v>
      </c>
      <c r="O1156" s="59" t="s">
        <v>57</v>
      </c>
      <c r="P1156" s="64"/>
    </row>
    <row r="1157" spans="1:16" x14ac:dyDescent="0.3">
      <c r="A1157" s="59" t="s">
        <v>1199</v>
      </c>
      <c r="B1157" s="60" t="s">
        <v>54</v>
      </c>
      <c r="C1157" s="60" t="s">
        <v>46</v>
      </c>
      <c r="D1157" s="60">
        <v>49426</v>
      </c>
      <c r="E1157" s="61"/>
      <c r="F1157" s="59" t="s">
        <v>55</v>
      </c>
      <c r="G1157" s="59" t="s">
        <v>49</v>
      </c>
      <c r="H1157" s="59" t="s">
        <v>55</v>
      </c>
      <c r="I1157" s="59" t="s">
        <v>49</v>
      </c>
      <c r="J1157" s="59" t="s">
        <v>55</v>
      </c>
      <c r="K1157" s="59" t="s">
        <v>60</v>
      </c>
      <c r="L1157" s="59" t="s">
        <v>56</v>
      </c>
      <c r="M1157" s="62" t="e">
        <f>IF(OR(L1157="",I1157="",K1157="",G1157=""),"",INDEX([1]Equations!U:U,MATCH(_xlfn.CONCAT(K1157,L1157,I1157,G1157),[1]Equations!O:O,0)))</f>
        <v>#N/A</v>
      </c>
      <c r="N1157" s="63" t="e">
        <f t="shared" si="17"/>
        <v>#N/A</v>
      </c>
      <c r="O1157" s="59" t="s">
        <v>57</v>
      </c>
      <c r="P1157" s="64"/>
    </row>
    <row r="1158" spans="1:16" x14ac:dyDescent="0.3">
      <c r="A1158" s="59" t="s">
        <v>1200</v>
      </c>
      <c r="B1158" s="60" t="s">
        <v>54</v>
      </c>
      <c r="C1158" s="60" t="s">
        <v>46</v>
      </c>
      <c r="D1158" s="60">
        <v>49426</v>
      </c>
      <c r="E1158" s="61"/>
      <c r="F1158" s="59" t="s">
        <v>55</v>
      </c>
      <c r="G1158" s="59" t="s">
        <v>49</v>
      </c>
      <c r="H1158" s="59" t="s">
        <v>55</v>
      </c>
      <c r="I1158" s="59" t="s">
        <v>49</v>
      </c>
      <c r="J1158" s="59" t="s">
        <v>55</v>
      </c>
      <c r="K1158" s="59" t="s">
        <v>60</v>
      </c>
      <c r="L1158" s="59" t="s">
        <v>56</v>
      </c>
      <c r="M1158" s="62" t="e">
        <f>IF(OR(L1158="",I1158="",K1158="",G1158=""),"",INDEX([1]Equations!U:U,MATCH(_xlfn.CONCAT(K1158,L1158,I1158,G1158),[1]Equations!O:O,0)))</f>
        <v>#N/A</v>
      </c>
      <c r="N1158" s="63" t="e">
        <f t="shared" si="17"/>
        <v>#N/A</v>
      </c>
      <c r="O1158" s="59" t="s">
        <v>57</v>
      </c>
      <c r="P1158" s="64"/>
    </row>
    <row r="1159" spans="1:16" x14ac:dyDescent="0.3">
      <c r="A1159" s="59" t="s">
        <v>1201</v>
      </c>
      <c r="B1159" s="60" t="s">
        <v>54</v>
      </c>
      <c r="C1159" s="60" t="s">
        <v>46</v>
      </c>
      <c r="D1159" s="60">
        <v>49426</v>
      </c>
      <c r="E1159" s="61"/>
      <c r="F1159" s="59" t="s">
        <v>55</v>
      </c>
      <c r="G1159" s="59" t="s">
        <v>49</v>
      </c>
      <c r="H1159" s="59" t="s">
        <v>55</v>
      </c>
      <c r="I1159" s="59" t="s">
        <v>49</v>
      </c>
      <c r="J1159" s="59" t="s">
        <v>55</v>
      </c>
      <c r="K1159" s="59" t="s">
        <v>60</v>
      </c>
      <c r="L1159" s="59" t="s">
        <v>56</v>
      </c>
      <c r="M1159" s="62" t="e">
        <f>IF(OR(L1159="",I1159="",K1159="",G1159=""),"",INDEX([1]Equations!U:U,MATCH(_xlfn.CONCAT(K1159,L1159,I1159,G1159),[1]Equations!O:O,0)))</f>
        <v>#N/A</v>
      </c>
      <c r="N1159" s="63" t="e">
        <f t="shared" si="17"/>
        <v>#N/A</v>
      </c>
      <c r="O1159" s="59" t="s">
        <v>57</v>
      </c>
      <c r="P1159" s="64"/>
    </row>
    <row r="1160" spans="1:16" ht="26.4" x14ac:dyDescent="0.3">
      <c r="A1160" s="59" t="s">
        <v>1202</v>
      </c>
      <c r="B1160" s="60" t="s">
        <v>54</v>
      </c>
      <c r="C1160" s="60" t="s">
        <v>46</v>
      </c>
      <c r="D1160" s="60">
        <v>49426</v>
      </c>
      <c r="E1160" s="61"/>
      <c r="F1160" s="59" t="s">
        <v>55</v>
      </c>
      <c r="G1160" s="59" t="s">
        <v>49</v>
      </c>
      <c r="H1160" s="59" t="s">
        <v>55</v>
      </c>
      <c r="I1160" s="59" t="s">
        <v>49</v>
      </c>
      <c r="J1160" s="59" t="s">
        <v>55</v>
      </c>
      <c r="K1160" s="59" t="s">
        <v>49</v>
      </c>
      <c r="L1160" s="59" t="s">
        <v>56</v>
      </c>
      <c r="M1160" s="62" t="str">
        <f>IF(OR(L1160="",I1160="",K1160="",G1160=""),"",INDEX([1]Equations!U:U,MATCH(_xlfn.CONCAT(K1160,L1160,I1160,G1160),[1]Equations!O:O,0)))</f>
        <v>Non-Lead</v>
      </c>
      <c r="N1160" s="63" t="str">
        <f t="shared" si="17"/>
        <v>Replacement Not Required</v>
      </c>
      <c r="O1160" s="59" t="s">
        <v>57</v>
      </c>
      <c r="P1160" s="64"/>
    </row>
    <row r="1161" spans="1:16" x14ac:dyDescent="0.3">
      <c r="A1161" s="59" t="s">
        <v>1203</v>
      </c>
      <c r="B1161" s="60" t="s">
        <v>54</v>
      </c>
      <c r="C1161" s="60" t="s">
        <v>46</v>
      </c>
      <c r="D1161" s="60">
        <v>49426</v>
      </c>
      <c r="E1161" s="61"/>
      <c r="F1161" s="59" t="s">
        <v>55</v>
      </c>
      <c r="G1161" s="59" t="s">
        <v>49</v>
      </c>
      <c r="H1161" s="59" t="s">
        <v>55</v>
      </c>
      <c r="I1161" s="59" t="s">
        <v>49</v>
      </c>
      <c r="J1161" s="59" t="s">
        <v>55</v>
      </c>
      <c r="K1161" s="59" t="s">
        <v>60</v>
      </c>
      <c r="L1161" s="59" t="s">
        <v>56</v>
      </c>
      <c r="M1161" s="62" t="e">
        <f>IF(OR(L1161="",I1161="",K1161="",G1161=""),"",INDEX([1]Equations!U:U,MATCH(_xlfn.CONCAT(K1161,L1161,I1161,G1161),[1]Equations!O:O,0)))</f>
        <v>#N/A</v>
      </c>
      <c r="N1161" s="63" t="e">
        <f t="shared" si="17"/>
        <v>#N/A</v>
      </c>
      <c r="O1161" s="59" t="s">
        <v>57</v>
      </c>
      <c r="P1161" s="64"/>
    </row>
    <row r="1162" spans="1:16" ht="26.4" x14ac:dyDescent="0.3">
      <c r="A1162" s="59" t="s">
        <v>1204</v>
      </c>
      <c r="B1162" s="60" t="s">
        <v>54</v>
      </c>
      <c r="C1162" s="60" t="s">
        <v>46</v>
      </c>
      <c r="D1162" s="60">
        <v>49426</v>
      </c>
      <c r="E1162" s="61"/>
      <c r="F1162" s="59" t="s">
        <v>55</v>
      </c>
      <c r="G1162" s="59" t="s">
        <v>49</v>
      </c>
      <c r="H1162" s="59" t="s">
        <v>55</v>
      </c>
      <c r="I1162" s="59" t="s">
        <v>49</v>
      </c>
      <c r="J1162" s="59" t="s">
        <v>55</v>
      </c>
      <c r="K1162" s="59" t="s">
        <v>49</v>
      </c>
      <c r="L1162" s="59" t="s">
        <v>56</v>
      </c>
      <c r="M1162" s="62" t="str">
        <f>IF(OR(L1162="",I1162="",K1162="",G1162=""),"",INDEX([1]Equations!U:U,MATCH(_xlfn.CONCAT(K1162,L1162,I1162,G1162),[1]Equations!O:O,0)))</f>
        <v>Non-Lead</v>
      </c>
      <c r="N1162" s="63" t="str">
        <f t="shared" si="17"/>
        <v>Replacement Not Required</v>
      </c>
      <c r="O1162" s="59" t="s">
        <v>57</v>
      </c>
      <c r="P1162" s="64"/>
    </row>
    <row r="1163" spans="1:16" ht="26.4" x14ac:dyDescent="0.3">
      <c r="A1163" s="59" t="s">
        <v>1205</v>
      </c>
      <c r="B1163" s="60" t="s">
        <v>54</v>
      </c>
      <c r="C1163" s="60" t="s">
        <v>46</v>
      </c>
      <c r="D1163" s="60">
        <v>49426</v>
      </c>
      <c r="E1163" s="61"/>
      <c r="F1163" s="59" t="s">
        <v>55</v>
      </c>
      <c r="G1163" s="59" t="s">
        <v>49</v>
      </c>
      <c r="H1163" s="59" t="s">
        <v>55</v>
      </c>
      <c r="I1163" s="59" t="s">
        <v>49</v>
      </c>
      <c r="J1163" s="59" t="s">
        <v>55</v>
      </c>
      <c r="K1163" s="59" t="s">
        <v>49</v>
      </c>
      <c r="L1163" s="59" t="s">
        <v>56</v>
      </c>
      <c r="M1163" s="62" t="str">
        <f>IF(OR(L1163="",I1163="",K1163="",G1163=""),"",INDEX([1]Equations!U:U,MATCH(_xlfn.CONCAT(K1163,L1163,I1163,G1163),[1]Equations!O:O,0)))</f>
        <v>Non-Lead</v>
      </c>
      <c r="N1163" s="63" t="str">
        <f t="shared" si="17"/>
        <v>Replacement Not Required</v>
      </c>
      <c r="O1163" s="59" t="s">
        <v>57</v>
      </c>
      <c r="P1163" s="64"/>
    </row>
    <row r="1164" spans="1:16" ht="26.4" x14ac:dyDescent="0.3">
      <c r="A1164" s="59" t="s">
        <v>1206</v>
      </c>
      <c r="B1164" s="60" t="s">
        <v>54</v>
      </c>
      <c r="C1164" s="60" t="s">
        <v>46</v>
      </c>
      <c r="D1164" s="60">
        <v>49426</v>
      </c>
      <c r="E1164" s="61"/>
      <c r="F1164" s="59" t="s">
        <v>55</v>
      </c>
      <c r="G1164" s="59" t="s">
        <v>49</v>
      </c>
      <c r="H1164" s="59" t="s">
        <v>55</v>
      </c>
      <c r="I1164" s="59" t="s">
        <v>49</v>
      </c>
      <c r="J1164" s="59" t="s">
        <v>55</v>
      </c>
      <c r="K1164" s="59" t="s">
        <v>49</v>
      </c>
      <c r="L1164" s="59" t="s">
        <v>56</v>
      </c>
      <c r="M1164" s="62" t="str">
        <f>IF(OR(L1164="",I1164="",K1164="",G1164=""),"",INDEX([1]Equations!U:U,MATCH(_xlfn.CONCAT(K1164,L1164,I1164,G1164),[1]Equations!O:O,0)))</f>
        <v>Non-Lead</v>
      </c>
      <c r="N1164" s="63" t="str">
        <f t="shared" si="17"/>
        <v>Replacement Not Required</v>
      </c>
      <c r="O1164" s="59" t="s">
        <v>57</v>
      </c>
      <c r="P1164" s="64"/>
    </row>
    <row r="1165" spans="1:16" ht="26.4" x14ac:dyDescent="0.3">
      <c r="A1165" s="59" t="s">
        <v>1207</v>
      </c>
      <c r="B1165" s="60" t="s">
        <v>54</v>
      </c>
      <c r="C1165" s="60" t="s">
        <v>46</v>
      </c>
      <c r="D1165" s="60">
        <v>49426</v>
      </c>
      <c r="E1165" s="61"/>
      <c r="F1165" s="59" t="s">
        <v>55</v>
      </c>
      <c r="G1165" s="59" t="s">
        <v>49</v>
      </c>
      <c r="H1165" s="59" t="s">
        <v>55</v>
      </c>
      <c r="I1165" s="59" t="s">
        <v>49</v>
      </c>
      <c r="J1165" s="59" t="s">
        <v>55</v>
      </c>
      <c r="K1165" s="59" t="s">
        <v>49</v>
      </c>
      <c r="L1165" s="59" t="s">
        <v>56</v>
      </c>
      <c r="M1165" s="62" t="str">
        <f>IF(OR(L1165="",I1165="",K1165="",G1165=""),"",INDEX([1]Equations!U:U,MATCH(_xlfn.CONCAT(K1165,L1165,I1165,G1165),[1]Equations!O:O,0)))</f>
        <v>Non-Lead</v>
      </c>
      <c r="N1165" s="63" t="str">
        <f t="shared" ref="N1165:N1228" si="18">IF(M1165="","",IF(OR(M1165="Galvanized Requiring Replacement",M1165="Lead"),"Requires Replacement",IF(M1165="Lead Status Unknown","Requires Verification","Replacement Not Required")))</f>
        <v>Replacement Not Required</v>
      </c>
      <c r="O1165" s="59" t="s">
        <v>57</v>
      </c>
      <c r="P1165" s="64"/>
    </row>
    <row r="1166" spans="1:16" ht="26.4" x14ac:dyDescent="0.3">
      <c r="A1166" s="59" t="s">
        <v>1208</v>
      </c>
      <c r="B1166" s="60" t="s">
        <v>54</v>
      </c>
      <c r="C1166" s="60" t="s">
        <v>46</v>
      </c>
      <c r="D1166" s="60">
        <v>49426</v>
      </c>
      <c r="E1166" s="61"/>
      <c r="F1166" s="59" t="s">
        <v>55</v>
      </c>
      <c r="G1166" s="59" t="s">
        <v>49</v>
      </c>
      <c r="H1166" s="59" t="s">
        <v>55</v>
      </c>
      <c r="I1166" s="59" t="s">
        <v>49</v>
      </c>
      <c r="J1166" s="59" t="s">
        <v>55</v>
      </c>
      <c r="K1166" s="59" t="s">
        <v>49</v>
      </c>
      <c r="L1166" s="59" t="s">
        <v>56</v>
      </c>
      <c r="M1166" s="62" t="str">
        <f>IF(OR(L1166="",I1166="",K1166="",G1166=""),"",INDEX([1]Equations!U:U,MATCH(_xlfn.CONCAT(K1166,L1166,I1166,G1166),[1]Equations!O:O,0)))</f>
        <v>Non-Lead</v>
      </c>
      <c r="N1166" s="63" t="str">
        <f t="shared" si="18"/>
        <v>Replacement Not Required</v>
      </c>
      <c r="O1166" s="59" t="s">
        <v>57</v>
      </c>
      <c r="P1166" s="64"/>
    </row>
    <row r="1167" spans="1:16" ht="26.4" x14ac:dyDescent="0.3">
      <c r="A1167" s="59" t="s">
        <v>1209</v>
      </c>
      <c r="B1167" s="60" t="s">
        <v>54</v>
      </c>
      <c r="C1167" s="60" t="s">
        <v>46</v>
      </c>
      <c r="D1167" s="60">
        <v>49426</v>
      </c>
      <c r="E1167" s="61"/>
      <c r="F1167" s="59" t="s">
        <v>55</v>
      </c>
      <c r="G1167" s="59" t="s">
        <v>49</v>
      </c>
      <c r="H1167" s="59" t="s">
        <v>55</v>
      </c>
      <c r="I1167" s="59" t="s">
        <v>49</v>
      </c>
      <c r="J1167" s="59" t="s">
        <v>55</v>
      </c>
      <c r="K1167" s="59" t="s">
        <v>49</v>
      </c>
      <c r="L1167" s="59" t="s">
        <v>56</v>
      </c>
      <c r="M1167" s="62" t="str">
        <f>IF(OR(L1167="",I1167="",K1167="",G1167=""),"",INDEX([1]Equations!U:U,MATCH(_xlfn.CONCAT(K1167,L1167,I1167,G1167),[1]Equations!O:O,0)))</f>
        <v>Non-Lead</v>
      </c>
      <c r="N1167" s="63" t="str">
        <f t="shared" si="18"/>
        <v>Replacement Not Required</v>
      </c>
      <c r="O1167" s="59" t="s">
        <v>57</v>
      </c>
      <c r="P1167" s="64"/>
    </row>
    <row r="1168" spans="1:16" ht="26.4" x14ac:dyDescent="0.3">
      <c r="A1168" s="59" t="s">
        <v>1210</v>
      </c>
      <c r="B1168" s="60" t="s">
        <v>54</v>
      </c>
      <c r="C1168" s="60" t="s">
        <v>46</v>
      </c>
      <c r="D1168" s="60">
        <v>49426</v>
      </c>
      <c r="E1168" s="61"/>
      <c r="F1168" s="59" t="s">
        <v>55</v>
      </c>
      <c r="G1168" s="59" t="s">
        <v>49</v>
      </c>
      <c r="H1168" s="59" t="s">
        <v>55</v>
      </c>
      <c r="I1168" s="59" t="s">
        <v>49</v>
      </c>
      <c r="J1168" s="59" t="s">
        <v>55</v>
      </c>
      <c r="K1168" s="59" t="s">
        <v>49</v>
      </c>
      <c r="L1168" s="59" t="s">
        <v>56</v>
      </c>
      <c r="M1168" s="62" t="str">
        <f>IF(OR(L1168="",I1168="",K1168="",G1168=""),"",INDEX([1]Equations!U:U,MATCH(_xlfn.CONCAT(K1168,L1168,I1168,G1168),[1]Equations!O:O,0)))</f>
        <v>Non-Lead</v>
      </c>
      <c r="N1168" s="63" t="str">
        <f t="shared" si="18"/>
        <v>Replacement Not Required</v>
      </c>
      <c r="O1168" s="59" t="s">
        <v>57</v>
      </c>
      <c r="P1168" s="64"/>
    </row>
    <row r="1169" spans="1:16" ht="26.4" x14ac:dyDescent="0.3">
      <c r="A1169" s="59" t="s">
        <v>1211</v>
      </c>
      <c r="B1169" s="60" t="s">
        <v>54</v>
      </c>
      <c r="C1169" s="60" t="s">
        <v>46</v>
      </c>
      <c r="D1169" s="60">
        <v>49426</v>
      </c>
      <c r="E1169" s="61"/>
      <c r="F1169" s="59" t="s">
        <v>55</v>
      </c>
      <c r="G1169" s="59" t="s">
        <v>49</v>
      </c>
      <c r="H1169" s="59" t="s">
        <v>55</v>
      </c>
      <c r="I1169" s="59" t="s">
        <v>49</v>
      </c>
      <c r="J1169" s="59" t="s">
        <v>55</v>
      </c>
      <c r="K1169" s="59" t="s">
        <v>49</v>
      </c>
      <c r="L1169" s="59" t="s">
        <v>56</v>
      </c>
      <c r="M1169" s="62" t="str">
        <f>IF(OR(L1169="",I1169="",K1169="",G1169=""),"",INDEX([1]Equations!U:U,MATCH(_xlfn.CONCAT(K1169,L1169,I1169,G1169),[1]Equations!O:O,0)))</f>
        <v>Non-Lead</v>
      </c>
      <c r="N1169" s="63" t="str">
        <f t="shared" si="18"/>
        <v>Replacement Not Required</v>
      </c>
      <c r="O1169" s="59" t="s">
        <v>57</v>
      </c>
      <c r="P1169" s="64"/>
    </row>
    <row r="1170" spans="1:16" ht="26.4" x14ac:dyDescent="0.3">
      <c r="A1170" s="59" t="s">
        <v>1212</v>
      </c>
      <c r="B1170" s="60" t="s">
        <v>54</v>
      </c>
      <c r="C1170" s="60" t="s">
        <v>46</v>
      </c>
      <c r="D1170" s="60">
        <v>49426</v>
      </c>
      <c r="E1170" s="61"/>
      <c r="F1170" s="59" t="s">
        <v>55</v>
      </c>
      <c r="G1170" s="59" t="s">
        <v>49</v>
      </c>
      <c r="H1170" s="59" t="s">
        <v>55</v>
      </c>
      <c r="I1170" s="59" t="s">
        <v>49</v>
      </c>
      <c r="J1170" s="59" t="s">
        <v>55</v>
      </c>
      <c r="K1170" s="59" t="s">
        <v>49</v>
      </c>
      <c r="L1170" s="59" t="s">
        <v>56</v>
      </c>
      <c r="M1170" s="62" t="str">
        <f>IF(OR(L1170="",I1170="",K1170="",G1170=""),"",INDEX([1]Equations!U:U,MATCH(_xlfn.CONCAT(K1170,L1170,I1170,G1170),[1]Equations!O:O,0)))</f>
        <v>Non-Lead</v>
      </c>
      <c r="N1170" s="63" t="str">
        <f t="shared" si="18"/>
        <v>Replacement Not Required</v>
      </c>
      <c r="O1170" s="59" t="s">
        <v>57</v>
      </c>
      <c r="P1170" s="64"/>
    </row>
    <row r="1171" spans="1:16" ht="26.4" x14ac:dyDescent="0.3">
      <c r="A1171" s="59" t="s">
        <v>1213</v>
      </c>
      <c r="B1171" s="60" t="s">
        <v>54</v>
      </c>
      <c r="C1171" s="60" t="s">
        <v>46</v>
      </c>
      <c r="D1171" s="60">
        <v>49426</v>
      </c>
      <c r="E1171" s="61"/>
      <c r="F1171" s="59" t="s">
        <v>55</v>
      </c>
      <c r="G1171" s="59" t="s">
        <v>49</v>
      </c>
      <c r="H1171" s="59" t="s">
        <v>55</v>
      </c>
      <c r="I1171" s="59" t="s">
        <v>49</v>
      </c>
      <c r="J1171" s="59" t="s">
        <v>55</v>
      </c>
      <c r="K1171" s="59" t="s">
        <v>49</v>
      </c>
      <c r="L1171" s="59" t="s">
        <v>56</v>
      </c>
      <c r="M1171" s="62" t="str">
        <f>IF(OR(L1171="",I1171="",K1171="",G1171=""),"",INDEX([1]Equations!U:U,MATCH(_xlfn.CONCAT(K1171,L1171,I1171,G1171),[1]Equations!O:O,0)))</f>
        <v>Non-Lead</v>
      </c>
      <c r="N1171" s="63" t="str">
        <f t="shared" si="18"/>
        <v>Replacement Not Required</v>
      </c>
      <c r="O1171" s="59" t="s">
        <v>57</v>
      </c>
      <c r="P1171" s="64"/>
    </row>
    <row r="1172" spans="1:16" ht="26.4" x14ac:dyDescent="0.3">
      <c r="A1172" s="59" t="s">
        <v>1214</v>
      </c>
      <c r="B1172" s="60" t="s">
        <v>54</v>
      </c>
      <c r="C1172" s="60" t="s">
        <v>46</v>
      </c>
      <c r="D1172" s="60">
        <v>49426</v>
      </c>
      <c r="E1172" s="61"/>
      <c r="F1172" s="59" t="s">
        <v>55</v>
      </c>
      <c r="G1172" s="59" t="s">
        <v>49</v>
      </c>
      <c r="H1172" s="59" t="s">
        <v>55</v>
      </c>
      <c r="I1172" s="59" t="s">
        <v>49</v>
      </c>
      <c r="J1172" s="59" t="s">
        <v>55</v>
      </c>
      <c r="K1172" s="59" t="s">
        <v>49</v>
      </c>
      <c r="L1172" s="59" t="s">
        <v>56</v>
      </c>
      <c r="M1172" s="62" t="str">
        <f>IF(OR(L1172="",I1172="",K1172="",G1172=""),"",INDEX([1]Equations!U:U,MATCH(_xlfn.CONCAT(K1172,L1172,I1172,G1172),[1]Equations!O:O,0)))</f>
        <v>Non-Lead</v>
      </c>
      <c r="N1172" s="63" t="str">
        <f t="shared" si="18"/>
        <v>Replacement Not Required</v>
      </c>
      <c r="O1172" s="59" t="s">
        <v>57</v>
      </c>
      <c r="P1172" s="64"/>
    </row>
    <row r="1173" spans="1:16" ht="26.4" x14ac:dyDescent="0.3">
      <c r="A1173" s="59" t="s">
        <v>1215</v>
      </c>
      <c r="B1173" s="60" t="s">
        <v>54</v>
      </c>
      <c r="C1173" s="60" t="s">
        <v>46</v>
      </c>
      <c r="D1173" s="60">
        <v>49426</v>
      </c>
      <c r="E1173" s="61"/>
      <c r="F1173" s="59" t="s">
        <v>55</v>
      </c>
      <c r="G1173" s="59" t="s">
        <v>49</v>
      </c>
      <c r="H1173" s="59" t="s">
        <v>55</v>
      </c>
      <c r="I1173" s="59" t="s">
        <v>49</v>
      </c>
      <c r="J1173" s="59" t="s">
        <v>55</v>
      </c>
      <c r="K1173" s="59" t="s">
        <v>49</v>
      </c>
      <c r="L1173" s="59" t="s">
        <v>56</v>
      </c>
      <c r="M1173" s="62" t="str">
        <f>IF(OR(L1173="",I1173="",K1173="",G1173=""),"",INDEX([1]Equations!U:U,MATCH(_xlfn.CONCAT(K1173,L1173,I1173,G1173),[1]Equations!O:O,0)))</f>
        <v>Non-Lead</v>
      </c>
      <c r="N1173" s="63" t="str">
        <f t="shared" si="18"/>
        <v>Replacement Not Required</v>
      </c>
      <c r="O1173" s="59" t="s">
        <v>57</v>
      </c>
      <c r="P1173" s="64"/>
    </row>
    <row r="1174" spans="1:16" ht="26.4" x14ac:dyDescent="0.3">
      <c r="A1174" s="59" t="s">
        <v>1216</v>
      </c>
      <c r="B1174" s="60" t="s">
        <v>54</v>
      </c>
      <c r="C1174" s="60" t="s">
        <v>46</v>
      </c>
      <c r="D1174" s="60">
        <v>49426</v>
      </c>
      <c r="E1174" s="61"/>
      <c r="F1174" s="59" t="s">
        <v>55</v>
      </c>
      <c r="G1174" s="59" t="s">
        <v>49</v>
      </c>
      <c r="H1174" s="59" t="s">
        <v>55</v>
      </c>
      <c r="I1174" s="59" t="s">
        <v>49</v>
      </c>
      <c r="J1174" s="59" t="s">
        <v>55</v>
      </c>
      <c r="K1174" s="59" t="s">
        <v>49</v>
      </c>
      <c r="L1174" s="59" t="s">
        <v>56</v>
      </c>
      <c r="M1174" s="62" t="str">
        <f>IF(OR(L1174="",I1174="",K1174="",G1174=""),"",INDEX([1]Equations!U:U,MATCH(_xlfn.CONCAT(K1174,L1174,I1174,G1174),[1]Equations!O:O,0)))</f>
        <v>Non-Lead</v>
      </c>
      <c r="N1174" s="63" t="str">
        <f t="shared" si="18"/>
        <v>Replacement Not Required</v>
      </c>
      <c r="O1174" s="59" t="s">
        <v>57</v>
      </c>
      <c r="P1174" s="64"/>
    </row>
    <row r="1175" spans="1:16" ht="26.4" x14ac:dyDescent="0.3">
      <c r="A1175" s="59" t="s">
        <v>1217</v>
      </c>
      <c r="B1175" s="60" t="s">
        <v>54</v>
      </c>
      <c r="C1175" s="60" t="s">
        <v>46</v>
      </c>
      <c r="D1175" s="60">
        <v>49426</v>
      </c>
      <c r="E1175" s="61"/>
      <c r="F1175" s="59" t="s">
        <v>55</v>
      </c>
      <c r="G1175" s="59" t="s">
        <v>49</v>
      </c>
      <c r="H1175" s="59" t="s">
        <v>55</v>
      </c>
      <c r="I1175" s="59" t="s">
        <v>49</v>
      </c>
      <c r="J1175" s="59" t="s">
        <v>55</v>
      </c>
      <c r="K1175" s="59" t="s">
        <v>49</v>
      </c>
      <c r="L1175" s="59" t="s">
        <v>56</v>
      </c>
      <c r="M1175" s="62" t="str">
        <f>IF(OR(L1175="",I1175="",K1175="",G1175=""),"",INDEX([1]Equations!U:U,MATCH(_xlfn.CONCAT(K1175,L1175,I1175,G1175),[1]Equations!O:O,0)))</f>
        <v>Non-Lead</v>
      </c>
      <c r="N1175" s="63" t="str">
        <f t="shared" si="18"/>
        <v>Replacement Not Required</v>
      </c>
      <c r="O1175" s="59" t="s">
        <v>57</v>
      </c>
      <c r="P1175" s="64"/>
    </row>
    <row r="1176" spans="1:16" ht="26.4" x14ac:dyDescent="0.3">
      <c r="A1176" s="59" t="s">
        <v>1218</v>
      </c>
      <c r="B1176" s="60" t="s">
        <v>54</v>
      </c>
      <c r="C1176" s="60" t="s">
        <v>46</v>
      </c>
      <c r="D1176" s="60">
        <v>49426</v>
      </c>
      <c r="E1176" s="61"/>
      <c r="F1176" s="59" t="s">
        <v>55</v>
      </c>
      <c r="G1176" s="59" t="s">
        <v>49</v>
      </c>
      <c r="H1176" s="59" t="s">
        <v>55</v>
      </c>
      <c r="I1176" s="59" t="s">
        <v>49</v>
      </c>
      <c r="J1176" s="59" t="s">
        <v>55</v>
      </c>
      <c r="K1176" s="59" t="s">
        <v>49</v>
      </c>
      <c r="L1176" s="59" t="s">
        <v>56</v>
      </c>
      <c r="M1176" s="62" t="str">
        <f>IF(OR(L1176="",I1176="",K1176="",G1176=""),"",INDEX([1]Equations!U:U,MATCH(_xlfn.CONCAT(K1176,L1176,I1176,G1176),[1]Equations!O:O,0)))</f>
        <v>Non-Lead</v>
      </c>
      <c r="N1176" s="63" t="str">
        <f t="shared" si="18"/>
        <v>Replacement Not Required</v>
      </c>
      <c r="O1176" s="59" t="s">
        <v>57</v>
      </c>
      <c r="P1176" s="64"/>
    </row>
    <row r="1177" spans="1:16" ht="26.4" x14ac:dyDescent="0.3">
      <c r="A1177" s="59" t="s">
        <v>1219</v>
      </c>
      <c r="B1177" s="60" t="s">
        <v>54</v>
      </c>
      <c r="C1177" s="60" t="s">
        <v>46</v>
      </c>
      <c r="D1177" s="60">
        <v>49426</v>
      </c>
      <c r="E1177" s="61"/>
      <c r="F1177" s="59" t="s">
        <v>55</v>
      </c>
      <c r="G1177" s="59" t="s">
        <v>49</v>
      </c>
      <c r="H1177" s="59" t="s">
        <v>55</v>
      </c>
      <c r="I1177" s="59" t="s">
        <v>49</v>
      </c>
      <c r="J1177" s="59" t="s">
        <v>55</v>
      </c>
      <c r="K1177" s="59" t="s">
        <v>49</v>
      </c>
      <c r="L1177" s="59" t="s">
        <v>56</v>
      </c>
      <c r="M1177" s="62" t="str">
        <f>IF(OR(L1177="",I1177="",K1177="",G1177=""),"",INDEX([1]Equations!U:U,MATCH(_xlfn.CONCAT(K1177,L1177,I1177,G1177),[1]Equations!O:O,0)))</f>
        <v>Non-Lead</v>
      </c>
      <c r="N1177" s="63" t="str">
        <f t="shared" si="18"/>
        <v>Replacement Not Required</v>
      </c>
      <c r="O1177" s="59" t="s">
        <v>57</v>
      </c>
      <c r="P1177" s="64"/>
    </row>
    <row r="1178" spans="1:16" ht="26.4" x14ac:dyDescent="0.3">
      <c r="A1178" s="59" t="s">
        <v>1220</v>
      </c>
      <c r="B1178" s="60" t="s">
        <v>54</v>
      </c>
      <c r="C1178" s="60" t="s">
        <v>46</v>
      </c>
      <c r="D1178" s="60">
        <v>49426</v>
      </c>
      <c r="E1178" s="61"/>
      <c r="F1178" s="59" t="s">
        <v>55</v>
      </c>
      <c r="G1178" s="59" t="s">
        <v>49</v>
      </c>
      <c r="H1178" s="59" t="s">
        <v>55</v>
      </c>
      <c r="I1178" s="59" t="s">
        <v>49</v>
      </c>
      <c r="J1178" s="59" t="s">
        <v>55</v>
      </c>
      <c r="K1178" s="59" t="s">
        <v>49</v>
      </c>
      <c r="L1178" s="59" t="s">
        <v>56</v>
      </c>
      <c r="M1178" s="62" t="str">
        <f>IF(OR(L1178="",I1178="",K1178="",G1178=""),"",INDEX([1]Equations!U:U,MATCH(_xlfn.CONCAT(K1178,L1178,I1178,G1178),[1]Equations!O:O,0)))</f>
        <v>Non-Lead</v>
      </c>
      <c r="N1178" s="63" t="str">
        <f t="shared" si="18"/>
        <v>Replacement Not Required</v>
      </c>
      <c r="O1178" s="59" t="s">
        <v>57</v>
      </c>
      <c r="P1178" s="64"/>
    </row>
    <row r="1179" spans="1:16" ht="26.4" x14ac:dyDescent="0.3">
      <c r="A1179" s="59" t="s">
        <v>1221</v>
      </c>
      <c r="B1179" s="60" t="s">
        <v>54</v>
      </c>
      <c r="C1179" s="60" t="s">
        <v>46</v>
      </c>
      <c r="D1179" s="60">
        <v>49426</v>
      </c>
      <c r="E1179" s="61"/>
      <c r="F1179" s="59" t="s">
        <v>55</v>
      </c>
      <c r="G1179" s="59" t="s">
        <v>49</v>
      </c>
      <c r="H1179" s="59" t="s">
        <v>55</v>
      </c>
      <c r="I1179" s="59" t="s">
        <v>49</v>
      </c>
      <c r="J1179" s="59" t="s">
        <v>55</v>
      </c>
      <c r="K1179" s="59" t="s">
        <v>49</v>
      </c>
      <c r="L1179" s="59" t="s">
        <v>56</v>
      </c>
      <c r="M1179" s="62" t="str">
        <f>IF(OR(L1179="",I1179="",K1179="",G1179=""),"",INDEX([1]Equations!U:U,MATCH(_xlfn.CONCAT(K1179,L1179,I1179,G1179),[1]Equations!O:O,0)))</f>
        <v>Non-Lead</v>
      </c>
      <c r="N1179" s="63" t="str">
        <f t="shared" si="18"/>
        <v>Replacement Not Required</v>
      </c>
      <c r="O1179" s="59" t="s">
        <v>57</v>
      </c>
      <c r="P1179" s="64"/>
    </row>
    <row r="1180" spans="1:16" ht="26.4" x14ac:dyDescent="0.3">
      <c r="A1180" s="59" t="s">
        <v>1222</v>
      </c>
      <c r="B1180" s="60" t="s">
        <v>54</v>
      </c>
      <c r="C1180" s="60" t="s">
        <v>46</v>
      </c>
      <c r="D1180" s="60">
        <v>49426</v>
      </c>
      <c r="E1180" s="61"/>
      <c r="F1180" s="59" t="s">
        <v>55</v>
      </c>
      <c r="G1180" s="59" t="s">
        <v>49</v>
      </c>
      <c r="H1180" s="59" t="s">
        <v>55</v>
      </c>
      <c r="I1180" s="59" t="s">
        <v>49</v>
      </c>
      <c r="J1180" s="59" t="s">
        <v>55</v>
      </c>
      <c r="K1180" s="59" t="s">
        <v>49</v>
      </c>
      <c r="L1180" s="59" t="s">
        <v>56</v>
      </c>
      <c r="M1180" s="62" t="str">
        <f>IF(OR(L1180="",I1180="",K1180="",G1180=""),"",INDEX([1]Equations!U:U,MATCH(_xlfn.CONCAT(K1180,L1180,I1180,G1180),[1]Equations!O:O,0)))</f>
        <v>Non-Lead</v>
      </c>
      <c r="N1180" s="63" t="str">
        <f t="shared" si="18"/>
        <v>Replacement Not Required</v>
      </c>
      <c r="O1180" s="59" t="s">
        <v>57</v>
      </c>
      <c r="P1180" s="64"/>
    </row>
    <row r="1181" spans="1:16" ht="26.4" x14ac:dyDescent="0.3">
      <c r="A1181" s="59" t="s">
        <v>1223</v>
      </c>
      <c r="B1181" s="60" t="s">
        <v>54</v>
      </c>
      <c r="C1181" s="60" t="s">
        <v>46</v>
      </c>
      <c r="D1181" s="60">
        <v>49426</v>
      </c>
      <c r="E1181" s="61"/>
      <c r="F1181" s="59" t="s">
        <v>55</v>
      </c>
      <c r="G1181" s="59" t="s">
        <v>49</v>
      </c>
      <c r="H1181" s="59" t="s">
        <v>55</v>
      </c>
      <c r="I1181" s="59" t="s">
        <v>49</v>
      </c>
      <c r="J1181" s="59" t="s">
        <v>55</v>
      </c>
      <c r="K1181" s="59" t="s">
        <v>49</v>
      </c>
      <c r="L1181" s="59" t="s">
        <v>56</v>
      </c>
      <c r="M1181" s="62" t="str">
        <f>IF(OR(L1181="",I1181="",K1181="",G1181=""),"",INDEX([1]Equations!U:U,MATCH(_xlfn.CONCAT(K1181,L1181,I1181,G1181),[1]Equations!O:O,0)))</f>
        <v>Non-Lead</v>
      </c>
      <c r="N1181" s="63" t="str">
        <f t="shared" si="18"/>
        <v>Replacement Not Required</v>
      </c>
      <c r="O1181" s="59" t="s">
        <v>57</v>
      </c>
      <c r="P1181" s="64"/>
    </row>
    <row r="1182" spans="1:16" ht="26.4" x14ac:dyDescent="0.3">
      <c r="A1182" s="59" t="s">
        <v>1224</v>
      </c>
      <c r="B1182" s="60" t="s">
        <v>54</v>
      </c>
      <c r="C1182" s="60" t="s">
        <v>46</v>
      </c>
      <c r="D1182" s="60">
        <v>49426</v>
      </c>
      <c r="E1182" s="61"/>
      <c r="F1182" s="59" t="s">
        <v>55</v>
      </c>
      <c r="G1182" s="59" t="s">
        <v>49</v>
      </c>
      <c r="H1182" s="59" t="s">
        <v>55</v>
      </c>
      <c r="I1182" s="59" t="s">
        <v>49</v>
      </c>
      <c r="J1182" s="59" t="s">
        <v>55</v>
      </c>
      <c r="K1182" s="59" t="s">
        <v>49</v>
      </c>
      <c r="L1182" s="59" t="s">
        <v>56</v>
      </c>
      <c r="M1182" s="62" t="str">
        <f>IF(OR(L1182="",I1182="",K1182="",G1182=""),"",INDEX([1]Equations!U:U,MATCH(_xlfn.CONCAT(K1182,L1182,I1182,G1182),[1]Equations!O:O,0)))</f>
        <v>Non-Lead</v>
      </c>
      <c r="N1182" s="63" t="str">
        <f t="shared" si="18"/>
        <v>Replacement Not Required</v>
      </c>
      <c r="O1182" s="59" t="s">
        <v>57</v>
      </c>
      <c r="P1182" s="64"/>
    </row>
    <row r="1183" spans="1:16" ht="26.4" x14ac:dyDescent="0.3">
      <c r="A1183" s="59" t="s">
        <v>1225</v>
      </c>
      <c r="B1183" s="60" t="s">
        <v>54</v>
      </c>
      <c r="C1183" s="60" t="s">
        <v>46</v>
      </c>
      <c r="D1183" s="60">
        <v>49426</v>
      </c>
      <c r="E1183" s="61"/>
      <c r="F1183" s="59" t="s">
        <v>55</v>
      </c>
      <c r="G1183" s="59" t="s">
        <v>49</v>
      </c>
      <c r="H1183" s="59" t="s">
        <v>55</v>
      </c>
      <c r="I1183" s="59" t="s">
        <v>49</v>
      </c>
      <c r="J1183" s="59" t="s">
        <v>55</v>
      </c>
      <c r="K1183" s="59" t="s">
        <v>49</v>
      </c>
      <c r="L1183" s="59" t="s">
        <v>56</v>
      </c>
      <c r="M1183" s="62" t="str">
        <f>IF(OR(L1183="",I1183="",K1183="",G1183=""),"",INDEX([1]Equations!U:U,MATCH(_xlfn.CONCAT(K1183,L1183,I1183,G1183),[1]Equations!O:O,0)))</f>
        <v>Non-Lead</v>
      </c>
      <c r="N1183" s="63" t="str">
        <f t="shared" si="18"/>
        <v>Replacement Not Required</v>
      </c>
      <c r="O1183" s="59" t="s">
        <v>57</v>
      </c>
      <c r="P1183" s="64"/>
    </row>
    <row r="1184" spans="1:16" ht="26.4" x14ac:dyDescent="0.3">
      <c r="A1184" s="59" t="s">
        <v>1226</v>
      </c>
      <c r="B1184" s="60" t="s">
        <v>54</v>
      </c>
      <c r="C1184" s="60" t="s">
        <v>46</v>
      </c>
      <c r="D1184" s="60">
        <v>49426</v>
      </c>
      <c r="E1184" s="61"/>
      <c r="F1184" s="59" t="s">
        <v>55</v>
      </c>
      <c r="G1184" s="59" t="s">
        <v>49</v>
      </c>
      <c r="H1184" s="59" t="s">
        <v>55</v>
      </c>
      <c r="I1184" s="59" t="s">
        <v>49</v>
      </c>
      <c r="J1184" s="59" t="s">
        <v>55</v>
      </c>
      <c r="K1184" s="59" t="s">
        <v>49</v>
      </c>
      <c r="L1184" s="59" t="s">
        <v>56</v>
      </c>
      <c r="M1184" s="62" t="str">
        <f>IF(OR(L1184="",I1184="",K1184="",G1184=""),"",INDEX([1]Equations!U:U,MATCH(_xlfn.CONCAT(K1184,L1184,I1184,G1184),[1]Equations!O:O,0)))</f>
        <v>Non-Lead</v>
      </c>
      <c r="N1184" s="63" t="str">
        <f t="shared" si="18"/>
        <v>Replacement Not Required</v>
      </c>
      <c r="O1184" s="59" t="s">
        <v>57</v>
      </c>
      <c r="P1184" s="64"/>
    </row>
    <row r="1185" spans="1:16" ht="26.4" x14ac:dyDescent="0.3">
      <c r="A1185" s="59" t="s">
        <v>1227</v>
      </c>
      <c r="B1185" s="60" t="s">
        <v>54</v>
      </c>
      <c r="C1185" s="60" t="s">
        <v>46</v>
      </c>
      <c r="D1185" s="60">
        <v>49426</v>
      </c>
      <c r="E1185" s="61"/>
      <c r="F1185" s="59" t="s">
        <v>55</v>
      </c>
      <c r="G1185" s="59" t="s">
        <v>49</v>
      </c>
      <c r="H1185" s="59" t="s">
        <v>55</v>
      </c>
      <c r="I1185" s="59" t="s">
        <v>49</v>
      </c>
      <c r="J1185" s="59" t="s">
        <v>55</v>
      </c>
      <c r="K1185" s="59" t="s">
        <v>49</v>
      </c>
      <c r="L1185" s="59" t="s">
        <v>56</v>
      </c>
      <c r="M1185" s="62" t="str">
        <f>IF(OR(L1185="",I1185="",K1185="",G1185=""),"",INDEX([1]Equations!U:U,MATCH(_xlfn.CONCAT(K1185,L1185,I1185,G1185),[1]Equations!O:O,0)))</f>
        <v>Non-Lead</v>
      </c>
      <c r="N1185" s="63" t="str">
        <f t="shared" si="18"/>
        <v>Replacement Not Required</v>
      </c>
      <c r="O1185" s="59" t="s">
        <v>57</v>
      </c>
      <c r="P1185" s="64"/>
    </row>
    <row r="1186" spans="1:16" ht="26.4" x14ac:dyDescent="0.3">
      <c r="A1186" s="59" t="s">
        <v>1228</v>
      </c>
      <c r="B1186" s="60" t="s">
        <v>54</v>
      </c>
      <c r="C1186" s="60" t="s">
        <v>46</v>
      </c>
      <c r="D1186" s="60">
        <v>49426</v>
      </c>
      <c r="E1186" s="61"/>
      <c r="F1186" s="59" t="s">
        <v>55</v>
      </c>
      <c r="G1186" s="59" t="s">
        <v>49</v>
      </c>
      <c r="H1186" s="59" t="s">
        <v>55</v>
      </c>
      <c r="I1186" s="59" t="s">
        <v>49</v>
      </c>
      <c r="J1186" s="59" t="s">
        <v>55</v>
      </c>
      <c r="K1186" s="59" t="s">
        <v>49</v>
      </c>
      <c r="L1186" s="59" t="s">
        <v>56</v>
      </c>
      <c r="M1186" s="62" t="str">
        <f>IF(OR(L1186="",I1186="",K1186="",G1186=""),"",INDEX([1]Equations!U:U,MATCH(_xlfn.CONCAT(K1186,L1186,I1186,G1186),[1]Equations!O:O,0)))</f>
        <v>Non-Lead</v>
      </c>
      <c r="N1186" s="63" t="str">
        <f t="shared" si="18"/>
        <v>Replacement Not Required</v>
      </c>
      <c r="O1186" s="59" t="s">
        <v>57</v>
      </c>
      <c r="P1186" s="64"/>
    </row>
    <row r="1187" spans="1:16" ht="26.4" x14ac:dyDescent="0.3">
      <c r="A1187" s="59" t="s">
        <v>1229</v>
      </c>
      <c r="B1187" s="60" t="s">
        <v>54</v>
      </c>
      <c r="C1187" s="60" t="s">
        <v>46</v>
      </c>
      <c r="D1187" s="60">
        <v>49426</v>
      </c>
      <c r="E1187" s="61"/>
      <c r="F1187" s="59" t="s">
        <v>55</v>
      </c>
      <c r="G1187" s="59" t="s">
        <v>49</v>
      </c>
      <c r="H1187" s="59" t="s">
        <v>55</v>
      </c>
      <c r="I1187" s="59" t="s">
        <v>49</v>
      </c>
      <c r="J1187" s="59" t="s">
        <v>55</v>
      </c>
      <c r="K1187" s="59" t="s">
        <v>49</v>
      </c>
      <c r="L1187" s="59" t="s">
        <v>56</v>
      </c>
      <c r="M1187" s="62" t="str">
        <f>IF(OR(L1187="",I1187="",K1187="",G1187=""),"",INDEX([1]Equations!U:U,MATCH(_xlfn.CONCAT(K1187,L1187,I1187,G1187),[1]Equations!O:O,0)))</f>
        <v>Non-Lead</v>
      </c>
      <c r="N1187" s="63" t="str">
        <f t="shared" si="18"/>
        <v>Replacement Not Required</v>
      </c>
      <c r="O1187" s="59" t="s">
        <v>57</v>
      </c>
      <c r="P1187" s="64"/>
    </row>
    <row r="1188" spans="1:16" ht="26.4" x14ac:dyDescent="0.3">
      <c r="A1188" s="59" t="s">
        <v>1230</v>
      </c>
      <c r="B1188" s="60" t="s">
        <v>54</v>
      </c>
      <c r="C1188" s="60" t="s">
        <v>46</v>
      </c>
      <c r="D1188" s="60">
        <v>49426</v>
      </c>
      <c r="E1188" s="61"/>
      <c r="F1188" s="59" t="s">
        <v>55</v>
      </c>
      <c r="G1188" s="59" t="s">
        <v>49</v>
      </c>
      <c r="H1188" s="59" t="s">
        <v>55</v>
      </c>
      <c r="I1188" s="59" t="s">
        <v>49</v>
      </c>
      <c r="J1188" s="59" t="s">
        <v>55</v>
      </c>
      <c r="K1188" s="59" t="s">
        <v>49</v>
      </c>
      <c r="L1188" s="59" t="s">
        <v>56</v>
      </c>
      <c r="M1188" s="62" t="str">
        <f>IF(OR(L1188="",I1188="",K1188="",G1188=""),"",INDEX([1]Equations!U:U,MATCH(_xlfn.CONCAT(K1188,L1188,I1188,G1188),[1]Equations!O:O,0)))</f>
        <v>Non-Lead</v>
      </c>
      <c r="N1188" s="63" t="str">
        <f t="shared" si="18"/>
        <v>Replacement Not Required</v>
      </c>
      <c r="O1188" s="59" t="s">
        <v>57</v>
      </c>
      <c r="P1188" s="64"/>
    </row>
    <row r="1189" spans="1:16" ht="26.4" x14ac:dyDescent="0.3">
      <c r="A1189" s="59" t="s">
        <v>1231</v>
      </c>
      <c r="B1189" s="60" t="s">
        <v>54</v>
      </c>
      <c r="C1189" s="60" t="s">
        <v>46</v>
      </c>
      <c r="D1189" s="60">
        <v>49426</v>
      </c>
      <c r="E1189" s="61"/>
      <c r="F1189" s="59" t="s">
        <v>55</v>
      </c>
      <c r="G1189" s="59" t="s">
        <v>49</v>
      </c>
      <c r="H1189" s="59" t="s">
        <v>55</v>
      </c>
      <c r="I1189" s="59" t="s">
        <v>49</v>
      </c>
      <c r="J1189" s="59" t="s">
        <v>55</v>
      </c>
      <c r="K1189" s="59" t="s">
        <v>49</v>
      </c>
      <c r="L1189" s="59" t="s">
        <v>56</v>
      </c>
      <c r="M1189" s="62" t="str">
        <f>IF(OR(L1189="",I1189="",K1189="",G1189=""),"",INDEX([1]Equations!U:U,MATCH(_xlfn.CONCAT(K1189,L1189,I1189,G1189),[1]Equations!O:O,0)))</f>
        <v>Non-Lead</v>
      </c>
      <c r="N1189" s="63" t="str">
        <f t="shared" si="18"/>
        <v>Replacement Not Required</v>
      </c>
      <c r="O1189" s="59" t="s">
        <v>57</v>
      </c>
      <c r="P1189" s="64"/>
    </row>
    <row r="1190" spans="1:16" ht="26.4" x14ac:dyDescent="0.3">
      <c r="A1190" s="59" t="s">
        <v>1232</v>
      </c>
      <c r="B1190" s="60" t="s">
        <v>54</v>
      </c>
      <c r="C1190" s="60" t="s">
        <v>46</v>
      </c>
      <c r="D1190" s="60">
        <v>49426</v>
      </c>
      <c r="E1190" s="61"/>
      <c r="F1190" s="59" t="s">
        <v>55</v>
      </c>
      <c r="G1190" s="59" t="s">
        <v>49</v>
      </c>
      <c r="H1190" s="59" t="s">
        <v>55</v>
      </c>
      <c r="I1190" s="59" t="s">
        <v>49</v>
      </c>
      <c r="J1190" s="59" t="s">
        <v>55</v>
      </c>
      <c r="K1190" s="59" t="s">
        <v>49</v>
      </c>
      <c r="L1190" s="59" t="s">
        <v>56</v>
      </c>
      <c r="M1190" s="62" t="str">
        <f>IF(OR(L1190="",I1190="",K1190="",G1190=""),"",INDEX([1]Equations!U:U,MATCH(_xlfn.CONCAT(K1190,L1190,I1190,G1190),[1]Equations!O:O,0)))</f>
        <v>Non-Lead</v>
      </c>
      <c r="N1190" s="63" t="str">
        <f t="shared" si="18"/>
        <v>Replacement Not Required</v>
      </c>
      <c r="O1190" s="59" t="s">
        <v>57</v>
      </c>
      <c r="P1190" s="64"/>
    </row>
    <row r="1191" spans="1:16" ht="26.4" x14ac:dyDescent="0.3">
      <c r="A1191" s="59" t="s">
        <v>1233</v>
      </c>
      <c r="B1191" s="60" t="s">
        <v>54</v>
      </c>
      <c r="C1191" s="60" t="s">
        <v>46</v>
      </c>
      <c r="D1191" s="60">
        <v>49426</v>
      </c>
      <c r="E1191" s="61"/>
      <c r="F1191" s="59" t="s">
        <v>55</v>
      </c>
      <c r="G1191" s="59" t="s">
        <v>49</v>
      </c>
      <c r="H1191" s="59" t="s">
        <v>55</v>
      </c>
      <c r="I1191" s="59" t="s">
        <v>49</v>
      </c>
      <c r="J1191" s="59" t="s">
        <v>55</v>
      </c>
      <c r="K1191" s="59" t="s">
        <v>49</v>
      </c>
      <c r="L1191" s="59" t="s">
        <v>56</v>
      </c>
      <c r="M1191" s="62" t="str">
        <f>IF(OR(L1191="",I1191="",K1191="",G1191=""),"",INDEX([1]Equations!U:U,MATCH(_xlfn.CONCAT(K1191,L1191,I1191,G1191),[1]Equations!O:O,0)))</f>
        <v>Non-Lead</v>
      </c>
      <c r="N1191" s="63" t="str">
        <f t="shared" si="18"/>
        <v>Replacement Not Required</v>
      </c>
      <c r="O1191" s="59" t="s">
        <v>57</v>
      </c>
      <c r="P1191" s="64"/>
    </row>
    <row r="1192" spans="1:16" ht="26.4" x14ac:dyDescent="0.3">
      <c r="A1192" s="59" t="s">
        <v>1234</v>
      </c>
      <c r="B1192" s="60" t="s">
        <v>54</v>
      </c>
      <c r="C1192" s="60" t="s">
        <v>46</v>
      </c>
      <c r="D1192" s="60">
        <v>49426</v>
      </c>
      <c r="E1192" s="61"/>
      <c r="F1192" s="59" t="s">
        <v>55</v>
      </c>
      <c r="G1192" s="59" t="s">
        <v>49</v>
      </c>
      <c r="H1192" s="59" t="s">
        <v>55</v>
      </c>
      <c r="I1192" s="59" t="s">
        <v>49</v>
      </c>
      <c r="J1192" s="59" t="s">
        <v>55</v>
      </c>
      <c r="K1192" s="59" t="s">
        <v>49</v>
      </c>
      <c r="L1192" s="59" t="s">
        <v>56</v>
      </c>
      <c r="M1192" s="62" t="str">
        <f>IF(OR(L1192="",I1192="",K1192="",G1192=""),"",INDEX([1]Equations!U:U,MATCH(_xlfn.CONCAT(K1192,L1192,I1192,G1192),[1]Equations!O:O,0)))</f>
        <v>Non-Lead</v>
      </c>
      <c r="N1192" s="63" t="str">
        <f t="shared" si="18"/>
        <v>Replacement Not Required</v>
      </c>
      <c r="O1192" s="59" t="s">
        <v>57</v>
      </c>
      <c r="P1192" s="64"/>
    </row>
    <row r="1193" spans="1:16" ht="26.4" x14ac:dyDescent="0.3">
      <c r="A1193" s="59" t="s">
        <v>1235</v>
      </c>
      <c r="B1193" s="60" t="s">
        <v>54</v>
      </c>
      <c r="C1193" s="60" t="s">
        <v>46</v>
      </c>
      <c r="D1193" s="60">
        <v>49426</v>
      </c>
      <c r="E1193" s="61"/>
      <c r="F1193" s="59" t="s">
        <v>55</v>
      </c>
      <c r="G1193" s="59" t="s">
        <v>49</v>
      </c>
      <c r="H1193" s="59" t="s">
        <v>55</v>
      </c>
      <c r="I1193" s="59" t="s">
        <v>49</v>
      </c>
      <c r="J1193" s="59" t="s">
        <v>55</v>
      </c>
      <c r="K1193" s="59" t="s">
        <v>49</v>
      </c>
      <c r="L1193" s="59" t="s">
        <v>56</v>
      </c>
      <c r="M1193" s="62" t="str">
        <f>IF(OR(L1193="",I1193="",K1193="",G1193=""),"",INDEX([1]Equations!U:U,MATCH(_xlfn.CONCAT(K1193,L1193,I1193,G1193),[1]Equations!O:O,0)))</f>
        <v>Non-Lead</v>
      </c>
      <c r="N1193" s="63" t="str">
        <f t="shared" si="18"/>
        <v>Replacement Not Required</v>
      </c>
      <c r="O1193" s="59" t="s">
        <v>57</v>
      </c>
      <c r="P1193" s="64"/>
    </row>
    <row r="1194" spans="1:16" ht="26.4" x14ac:dyDescent="0.3">
      <c r="A1194" s="59" t="s">
        <v>1236</v>
      </c>
      <c r="B1194" s="60" t="s">
        <v>54</v>
      </c>
      <c r="C1194" s="60" t="s">
        <v>46</v>
      </c>
      <c r="D1194" s="60">
        <v>49426</v>
      </c>
      <c r="E1194" s="61"/>
      <c r="F1194" s="59" t="s">
        <v>55</v>
      </c>
      <c r="G1194" s="59" t="s">
        <v>49</v>
      </c>
      <c r="H1194" s="59" t="s">
        <v>55</v>
      </c>
      <c r="I1194" s="59" t="s">
        <v>49</v>
      </c>
      <c r="J1194" s="59" t="s">
        <v>55</v>
      </c>
      <c r="K1194" s="59" t="s">
        <v>49</v>
      </c>
      <c r="L1194" s="59" t="s">
        <v>56</v>
      </c>
      <c r="M1194" s="62" t="str">
        <f>IF(OR(L1194="",I1194="",K1194="",G1194=""),"",INDEX([1]Equations!U:U,MATCH(_xlfn.CONCAT(K1194,L1194,I1194,G1194),[1]Equations!O:O,0)))</f>
        <v>Non-Lead</v>
      </c>
      <c r="N1194" s="63" t="str">
        <f t="shared" si="18"/>
        <v>Replacement Not Required</v>
      </c>
      <c r="O1194" s="59" t="s">
        <v>57</v>
      </c>
      <c r="P1194" s="64"/>
    </row>
    <row r="1195" spans="1:16" ht="26.4" x14ac:dyDescent="0.3">
      <c r="A1195" s="59" t="s">
        <v>1237</v>
      </c>
      <c r="B1195" s="60" t="s">
        <v>54</v>
      </c>
      <c r="C1195" s="60" t="s">
        <v>46</v>
      </c>
      <c r="D1195" s="60">
        <v>49426</v>
      </c>
      <c r="E1195" s="61"/>
      <c r="F1195" s="59" t="s">
        <v>55</v>
      </c>
      <c r="G1195" s="59" t="s">
        <v>49</v>
      </c>
      <c r="H1195" s="59" t="s">
        <v>55</v>
      </c>
      <c r="I1195" s="59" t="s">
        <v>49</v>
      </c>
      <c r="J1195" s="59" t="s">
        <v>55</v>
      </c>
      <c r="K1195" s="59" t="s">
        <v>49</v>
      </c>
      <c r="L1195" s="59" t="s">
        <v>56</v>
      </c>
      <c r="M1195" s="62" t="str">
        <f>IF(OR(L1195="",I1195="",K1195="",G1195=""),"",INDEX([1]Equations!U:U,MATCH(_xlfn.CONCAT(K1195,L1195,I1195,G1195),[1]Equations!O:O,0)))</f>
        <v>Non-Lead</v>
      </c>
      <c r="N1195" s="63" t="str">
        <f t="shared" si="18"/>
        <v>Replacement Not Required</v>
      </c>
      <c r="O1195" s="59" t="s">
        <v>57</v>
      </c>
      <c r="P1195" s="64"/>
    </row>
    <row r="1196" spans="1:16" ht="26.4" x14ac:dyDescent="0.3">
      <c r="A1196" s="59" t="s">
        <v>1238</v>
      </c>
      <c r="B1196" s="60" t="s">
        <v>54</v>
      </c>
      <c r="C1196" s="60" t="s">
        <v>46</v>
      </c>
      <c r="D1196" s="60">
        <v>49426</v>
      </c>
      <c r="E1196" s="61"/>
      <c r="F1196" s="59" t="s">
        <v>55</v>
      </c>
      <c r="G1196" s="59" t="s">
        <v>49</v>
      </c>
      <c r="H1196" s="59" t="s">
        <v>55</v>
      </c>
      <c r="I1196" s="59" t="s">
        <v>49</v>
      </c>
      <c r="J1196" s="59" t="s">
        <v>55</v>
      </c>
      <c r="K1196" s="59" t="s">
        <v>49</v>
      </c>
      <c r="L1196" s="59" t="s">
        <v>56</v>
      </c>
      <c r="M1196" s="62" t="str">
        <f>IF(OR(L1196="",I1196="",K1196="",G1196=""),"",INDEX([1]Equations!U:U,MATCH(_xlfn.CONCAT(K1196,L1196,I1196,G1196),[1]Equations!O:O,0)))</f>
        <v>Non-Lead</v>
      </c>
      <c r="N1196" s="63" t="str">
        <f t="shared" si="18"/>
        <v>Replacement Not Required</v>
      </c>
      <c r="O1196" s="59" t="s">
        <v>57</v>
      </c>
      <c r="P1196" s="64"/>
    </row>
    <row r="1197" spans="1:16" ht="26.4" x14ac:dyDescent="0.3">
      <c r="A1197" s="59" t="s">
        <v>1239</v>
      </c>
      <c r="B1197" s="60" t="s">
        <v>54</v>
      </c>
      <c r="C1197" s="60" t="s">
        <v>46</v>
      </c>
      <c r="D1197" s="60">
        <v>49426</v>
      </c>
      <c r="E1197" s="61"/>
      <c r="F1197" s="59" t="s">
        <v>55</v>
      </c>
      <c r="G1197" s="59" t="s">
        <v>49</v>
      </c>
      <c r="H1197" s="59" t="s">
        <v>55</v>
      </c>
      <c r="I1197" s="59" t="s">
        <v>49</v>
      </c>
      <c r="J1197" s="59" t="s">
        <v>55</v>
      </c>
      <c r="K1197" s="59" t="s">
        <v>49</v>
      </c>
      <c r="L1197" s="59" t="s">
        <v>56</v>
      </c>
      <c r="M1197" s="62" t="str">
        <f>IF(OR(L1197="",I1197="",K1197="",G1197=""),"",INDEX([1]Equations!U:U,MATCH(_xlfn.CONCAT(K1197,L1197,I1197,G1197),[1]Equations!O:O,0)))</f>
        <v>Non-Lead</v>
      </c>
      <c r="N1197" s="63" t="str">
        <f t="shared" si="18"/>
        <v>Replacement Not Required</v>
      </c>
      <c r="O1197" s="59" t="s">
        <v>57</v>
      </c>
      <c r="P1197" s="64"/>
    </row>
    <row r="1198" spans="1:16" ht="26.4" x14ac:dyDescent="0.3">
      <c r="A1198" s="59" t="s">
        <v>1240</v>
      </c>
      <c r="B1198" s="60" t="s">
        <v>54</v>
      </c>
      <c r="C1198" s="60" t="s">
        <v>46</v>
      </c>
      <c r="D1198" s="60">
        <v>49426</v>
      </c>
      <c r="E1198" s="61"/>
      <c r="F1198" s="59" t="s">
        <v>55</v>
      </c>
      <c r="G1198" s="59" t="s">
        <v>49</v>
      </c>
      <c r="H1198" s="59" t="s">
        <v>55</v>
      </c>
      <c r="I1198" s="59" t="s">
        <v>49</v>
      </c>
      <c r="J1198" s="59" t="s">
        <v>55</v>
      </c>
      <c r="K1198" s="59" t="s">
        <v>49</v>
      </c>
      <c r="L1198" s="59" t="s">
        <v>56</v>
      </c>
      <c r="M1198" s="62" t="str">
        <f>IF(OR(L1198="",I1198="",K1198="",G1198=""),"",INDEX([1]Equations!U:U,MATCH(_xlfn.CONCAT(K1198,L1198,I1198,G1198),[1]Equations!O:O,0)))</f>
        <v>Non-Lead</v>
      </c>
      <c r="N1198" s="63" t="str">
        <f t="shared" si="18"/>
        <v>Replacement Not Required</v>
      </c>
      <c r="O1198" s="59" t="s">
        <v>57</v>
      </c>
      <c r="P1198" s="64"/>
    </row>
    <row r="1199" spans="1:16" ht="26.4" x14ac:dyDescent="0.3">
      <c r="A1199" s="59" t="s">
        <v>1241</v>
      </c>
      <c r="B1199" s="60" t="s">
        <v>54</v>
      </c>
      <c r="C1199" s="60" t="s">
        <v>46</v>
      </c>
      <c r="D1199" s="60">
        <v>49426</v>
      </c>
      <c r="E1199" s="61"/>
      <c r="F1199" s="59" t="s">
        <v>55</v>
      </c>
      <c r="G1199" s="59" t="s">
        <v>49</v>
      </c>
      <c r="H1199" s="59" t="s">
        <v>55</v>
      </c>
      <c r="I1199" s="59" t="s">
        <v>49</v>
      </c>
      <c r="J1199" s="59" t="s">
        <v>55</v>
      </c>
      <c r="K1199" s="59" t="s">
        <v>49</v>
      </c>
      <c r="L1199" s="59" t="s">
        <v>56</v>
      </c>
      <c r="M1199" s="62" t="str">
        <f>IF(OR(L1199="",I1199="",K1199="",G1199=""),"",INDEX([1]Equations!U:U,MATCH(_xlfn.CONCAT(K1199,L1199,I1199,G1199),[1]Equations!O:O,0)))</f>
        <v>Non-Lead</v>
      </c>
      <c r="N1199" s="63" t="str">
        <f t="shared" si="18"/>
        <v>Replacement Not Required</v>
      </c>
      <c r="O1199" s="59" t="s">
        <v>57</v>
      </c>
      <c r="P1199" s="64"/>
    </row>
    <row r="1200" spans="1:16" ht="26.4" x14ac:dyDescent="0.3">
      <c r="A1200" s="59" t="s">
        <v>1242</v>
      </c>
      <c r="B1200" s="60" t="s">
        <v>54</v>
      </c>
      <c r="C1200" s="60" t="s">
        <v>46</v>
      </c>
      <c r="D1200" s="60">
        <v>49426</v>
      </c>
      <c r="E1200" s="61"/>
      <c r="F1200" s="59" t="s">
        <v>55</v>
      </c>
      <c r="G1200" s="59" t="s">
        <v>49</v>
      </c>
      <c r="H1200" s="59" t="s">
        <v>55</v>
      </c>
      <c r="I1200" s="59" t="s">
        <v>49</v>
      </c>
      <c r="J1200" s="59" t="s">
        <v>55</v>
      </c>
      <c r="K1200" s="59" t="s">
        <v>49</v>
      </c>
      <c r="L1200" s="59" t="s">
        <v>56</v>
      </c>
      <c r="M1200" s="62" t="str">
        <f>IF(OR(L1200="",I1200="",K1200="",G1200=""),"",INDEX([1]Equations!U:U,MATCH(_xlfn.CONCAT(K1200,L1200,I1200,G1200),[1]Equations!O:O,0)))</f>
        <v>Non-Lead</v>
      </c>
      <c r="N1200" s="63" t="str">
        <f t="shared" si="18"/>
        <v>Replacement Not Required</v>
      </c>
      <c r="O1200" s="59" t="s">
        <v>57</v>
      </c>
      <c r="P1200" s="64"/>
    </row>
    <row r="1201" spans="1:16" ht="26.4" x14ac:dyDescent="0.3">
      <c r="A1201" s="59" t="s">
        <v>1243</v>
      </c>
      <c r="B1201" s="60" t="s">
        <v>54</v>
      </c>
      <c r="C1201" s="60" t="s">
        <v>46</v>
      </c>
      <c r="D1201" s="60">
        <v>49426</v>
      </c>
      <c r="E1201" s="61"/>
      <c r="F1201" s="59" t="s">
        <v>55</v>
      </c>
      <c r="G1201" s="59" t="s">
        <v>49</v>
      </c>
      <c r="H1201" s="59" t="s">
        <v>55</v>
      </c>
      <c r="I1201" s="59" t="s">
        <v>49</v>
      </c>
      <c r="J1201" s="59" t="s">
        <v>55</v>
      </c>
      <c r="K1201" s="59" t="s">
        <v>49</v>
      </c>
      <c r="L1201" s="59" t="s">
        <v>56</v>
      </c>
      <c r="M1201" s="62" t="str">
        <f>IF(OR(L1201="",I1201="",K1201="",G1201=""),"",INDEX([1]Equations!U:U,MATCH(_xlfn.CONCAT(K1201,L1201,I1201,G1201),[1]Equations!O:O,0)))</f>
        <v>Non-Lead</v>
      </c>
      <c r="N1201" s="63" t="str">
        <f t="shared" si="18"/>
        <v>Replacement Not Required</v>
      </c>
      <c r="O1201" s="59" t="s">
        <v>57</v>
      </c>
      <c r="P1201" s="64"/>
    </row>
    <row r="1202" spans="1:16" ht="26.4" x14ac:dyDescent="0.3">
      <c r="A1202" s="59" t="s">
        <v>1244</v>
      </c>
      <c r="B1202" s="60" t="s">
        <v>54</v>
      </c>
      <c r="C1202" s="60" t="s">
        <v>46</v>
      </c>
      <c r="D1202" s="60">
        <v>49426</v>
      </c>
      <c r="E1202" s="61"/>
      <c r="F1202" s="59" t="s">
        <v>55</v>
      </c>
      <c r="G1202" s="59" t="s">
        <v>49</v>
      </c>
      <c r="H1202" s="59" t="s">
        <v>55</v>
      </c>
      <c r="I1202" s="59" t="s">
        <v>49</v>
      </c>
      <c r="J1202" s="59" t="s">
        <v>55</v>
      </c>
      <c r="K1202" s="59" t="s">
        <v>49</v>
      </c>
      <c r="L1202" s="59" t="s">
        <v>56</v>
      </c>
      <c r="M1202" s="62" t="str">
        <f>IF(OR(L1202="",I1202="",K1202="",G1202=""),"",INDEX([1]Equations!U:U,MATCH(_xlfn.CONCAT(K1202,L1202,I1202,G1202),[1]Equations!O:O,0)))</f>
        <v>Non-Lead</v>
      </c>
      <c r="N1202" s="63" t="str">
        <f t="shared" si="18"/>
        <v>Replacement Not Required</v>
      </c>
      <c r="O1202" s="59" t="s">
        <v>57</v>
      </c>
      <c r="P1202" s="64"/>
    </row>
    <row r="1203" spans="1:16" ht="26.4" x14ac:dyDescent="0.3">
      <c r="A1203" s="59" t="s">
        <v>1245</v>
      </c>
      <c r="B1203" s="60" t="s">
        <v>54</v>
      </c>
      <c r="C1203" s="60" t="s">
        <v>46</v>
      </c>
      <c r="D1203" s="60">
        <v>49426</v>
      </c>
      <c r="E1203" s="61"/>
      <c r="F1203" s="59" t="s">
        <v>55</v>
      </c>
      <c r="G1203" s="59" t="s">
        <v>49</v>
      </c>
      <c r="H1203" s="59" t="s">
        <v>55</v>
      </c>
      <c r="I1203" s="59" t="s">
        <v>49</v>
      </c>
      <c r="J1203" s="59" t="s">
        <v>55</v>
      </c>
      <c r="K1203" s="59" t="s">
        <v>49</v>
      </c>
      <c r="L1203" s="59" t="s">
        <v>56</v>
      </c>
      <c r="M1203" s="62" t="str">
        <f>IF(OR(L1203="",I1203="",K1203="",G1203=""),"",INDEX([1]Equations!U:U,MATCH(_xlfn.CONCAT(K1203,L1203,I1203,G1203),[1]Equations!O:O,0)))</f>
        <v>Non-Lead</v>
      </c>
      <c r="N1203" s="63" t="str">
        <f t="shared" si="18"/>
        <v>Replacement Not Required</v>
      </c>
      <c r="O1203" s="59" t="s">
        <v>57</v>
      </c>
      <c r="P1203" s="64"/>
    </row>
    <row r="1204" spans="1:16" ht="26.4" x14ac:dyDescent="0.3">
      <c r="A1204" s="59" t="s">
        <v>1246</v>
      </c>
      <c r="B1204" s="60" t="s">
        <v>54</v>
      </c>
      <c r="C1204" s="60" t="s">
        <v>46</v>
      </c>
      <c r="D1204" s="60">
        <v>49426</v>
      </c>
      <c r="E1204" s="61"/>
      <c r="F1204" s="59" t="s">
        <v>55</v>
      </c>
      <c r="G1204" s="59" t="s">
        <v>49</v>
      </c>
      <c r="H1204" s="59" t="s">
        <v>55</v>
      </c>
      <c r="I1204" s="59" t="s">
        <v>49</v>
      </c>
      <c r="J1204" s="59" t="s">
        <v>55</v>
      </c>
      <c r="K1204" s="59" t="s">
        <v>49</v>
      </c>
      <c r="L1204" s="59" t="s">
        <v>56</v>
      </c>
      <c r="M1204" s="62" t="str">
        <f>IF(OR(L1204="",I1204="",K1204="",G1204=""),"",INDEX([1]Equations!U:U,MATCH(_xlfn.CONCAT(K1204,L1204,I1204,G1204),[1]Equations!O:O,0)))</f>
        <v>Non-Lead</v>
      </c>
      <c r="N1204" s="63" t="str">
        <f t="shared" si="18"/>
        <v>Replacement Not Required</v>
      </c>
      <c r="O1204" s="59" t="s">
        <v>57</v>
      </c>
      <c r="P1204" s="64"/>
    </row>
    <row r="1205" spans="1:16" ht="26.4" x14ac:dyDescent="0.3">
      <c r="A1205" s="59" t="s">
        <v>1247</v>
      </c>
      <c r="B1205" s="60" t="s">
        <v>54</v>
      </c>
      <c r="C1205" s="60" t="s">
        <v>46</v>
      </c>
      <c r="D1205" s="60">
        <v>49426</v>
      </c>
      <c r="E1205" s="61"/>
      <c r="F1205" s="59" t="s">
        <v>55</v>
      </c>
      <c r="G1205" s="59" t="s">
        <v>49</v>
      </c>
      <c r="H1205" s="59" t="s">
        <v>55</v>
      </c>
      <c r="I1205" s="59" t="s">
        <v>49</v>
      </c>
      <c r="J1205" s="59" t="s">
        <v>55</v>
      </c>
      <c r="K1205" s="59" t="s">
        <v>49</v>
      </c>
      <c r="L1205" s="59" t="s">
        <v>56</v>
      </c>
      <c r="M1205" s="62" t="str">
        <f>IF(OR(L1205="",I1205="",K1205="",G1205=""),"",INDEX([1]Equations!U:U,MATCH(_xlfn.CONCAT(K1205,L1205,I1205,G1205),[1]Equations!O:O,0)))</f>
        <v>Non-Lead</v>
      </c>
      <c r="N1205" s="63" t="str">
        <f t="shared" si="18"/>
        <v>Replacement Not Required</v>
      </c>
      <c r="O1205" s="59" t="s">
        <v>57</v>
      </c>
      <c r="P1205" s="64"/>
    </row>
    <row r="1206" spans="1:16" ht="26.4" x14ac:dyDescent="0.3">
      <c r="A1206" s="59" t="s">
        <v>1248</v>
      </c>
      <c r="B1206" s="60" t="s">
        <v>54</v>
      </c>
      <c r="C1206" s="60" t="s">
        <v>46</v>
      </c>
      <c r="D1206" s="60">
        <v>49426</v>
      </c>
      <c r="E1206" s="61"/>
      <c r="F1206" s="59" t="s">
        <v>55</v>
      </c>
      <c r="G1206" s="59" t="s">
        <v>49</v>
      </c>
      <c r="H1206" s="59" t="s">
        <v>55</v>
      </c>
      <c r="I1206" s="59" t="s">
        <v>49</v>
      </c>
      <c r="J1206" s="59" t="s">
        <v>55</v>
      </c>
      <c r="K1206" s="59" t="s">
        <v>49</v>
      </c>
      <c r="L1206" s="59" t="s">
        <v>56</v>
      </c>
      <c r="M1206" s="62" t="str">
        <f>IF(OR(L1206="",I1206="",K1206="",G1206=""),"",INDEX([1]Equations!U:U,MATCH(_xlfn.CONCAT(K1206,L1206,I1206,G1206),[1]Equations!O:O,0)))</f>
        <v>Non-Lead</v>
      </c>
      <c r="N1206" s="63" t="str">
        <f t="shared" si="18"/>
        <v>Replacement Not Required</v>
      </c>
      <c r="O1206" s="59" t="s">
        <v>57</v>
      </c>
      <c r="P1206" s="64"/>
    </row>
    <row r="1207" spans="1:16" ht="26.4" x14ac:dyDescent="0.3">
      <c r="A1207" s="59" t="s">
        <v>1249</v>
      </c>
      <c r="B1207" s="60" t="s">
        <v>54</v>
      </c>
      <c r="C1207" s="60" t="s">
        <v>46</v>
      </c>
      <c r="D1207" s="60">
        <v>49426</v>
      </c>
      <c r="E1207" s="61"/>
      <c r="F1207" s="59" t="s">
        <v>55</v>
      </c>
      <c r="G1207" s="59" t="s">
        <v>49</v>
      </c>
      <c r="H1207" s="59" t="s">
        <v>55</v>
      </c>
      <c r="I1207" s="59" t="s">
        <v>49</v>
      </c>
      <c r="J1207" s="59" t="s">
        <v>55</v>
      </c>
      <c r="K1207" s="59" t="s">
        <v>49</v>
      </c>
      <c r="L1207" s="59" t="s">
        <v>56</v>
      </c>
      <c r="M1207" s="62" t="str">
        <f>IF(OR(L1207="",I1207="",K1207="",G1207=""),"",INDEX([1]Equations!U:U,MATCH(_xlfn.CONCAT(K1207,L1207,I1207,G1207),[1]Equations!O:O,0)))</f>
        <v>Non-Lead</v>
      </c>
      <c r="N1207" s="63" t="str">
        <f t="shared" si="18"/>
        <v>Replacement Not Required</v>
      </c>
      <c r="O1207" s="59" t="s">
        <v>57</v>
      </c>
      <c r="P1207" s="64"/>
    </row>
    <row r="1208" spans="1:16" ht="26.4" x14ac:dyDescent="0.3">
      <c r="A1208" s="59" t="s">
        <v>1250</v>
      </c>
      <c r="B1208" s="60" t="s">
        <v>54</v>
      </c>
      <c r="C1208" s="60" t="s">
        <v>46</v>
      </c>
      <c r="D1208" s="60">
        <v>49426</v>
      </c>
      <c r="E1208" s="61"/>
      <c r="F1208" s="59" t="s">
        <v>55</v>
      </c>
      <c r="G1208" s="59" t="s">
        <v>49</v>
      </c>
      <c r="H1208" s="59" t="s">
        <v>55</v>
      </c>
      <c r="I1208" s="59" t="s">
        <v>49</v>
      </c>
      <c r="J1208" s="59" t="s">
        <v>55</v>
      </c>
      <c r="K1208" s="59" t="s">
        <v>49</v>
      </c>
      <c r="L1208" s="59" t="s">
        <v>56</v>
      </c>
      <c r="M1208" s="62" t="str">
        <f>IF(OR(L1208="",I1208="",K1208="",G1208=""),"",INDEX([1]Equations!U:U,MATCH(_xlfn.CONCAT(K1208,L1208,I1208,G1208),[1]Equations!O:O,0)))</f>
        <v>Non-Lead</v>
      </c>
      <c r="N1208" s="63" t="str">
        <f t="shared" si="18"/>
        <v>Replacement Not Required</v>
      </c>
      <c r="O1208" s="59" t="s">
        <v>57</v>
      </c>
      <c r="P1208" s="64"/>
    </row>
    <row r="1209" spans="1:16" ht="26.4" x14ac:dyDescent="0.3">
      <c r="A1209" s="59" t="s">
        <v>1251</v>
      </c>
      <c r="B1209" s="60" t="s">
        <v>54</v>
      </c>
      <c r="C1209" s="60" t="s">
        <v>46</v>
      </c>
      <c r="D1209" s="60">
        <v>49426</v>
      </c>
      <c r="E1209" s="61"/>
      <c r="F1209" s="59" t="s">
        <v>55</v>
      </c>
      <c r="G1209" s="59" t="s">
        <v>49</v>
      </c>
      <c r="H1209" s="59" t="s">
        <v>55</v>
      </c>
      <c r="I1209" s="59" t="s">
        <v>49</v>
      </c>
      <c r="J1209" s="59" t="s">
        <v>55</v>
      </c>
      <c r="K1209" s="59" t="s">
        <v>49</v>
      </c>
      <c r="L1209" s="59" t="s">
        <v>56</v>
      </c>
      <c r="M1209" s="62" t="str">
        <f>IF(OR(L1209="",I1209="",K1209="",G1209=""),"",INDEX([1]Equations!U:U,MATCH(_xlfn.CONCAT(K1209,L1209,I1209,G1209),[1]Equations!O:O,0)))</f>
        <v>Non-Lead</v>
      </c>
      <c r="N1209" s="63" t="str">
        <f t="shared" si="18"/>
        <v>Replacement Not Required</v>
      </c>
      <c r="O1209" s="59" t="s">
        <v>57</v>
      </c>
      <c r="P1209" s="64"/>
    </row>
    <row r="1210" spans="1:16" ht="26.4" x14ac:dyDescent="0.3">
      <c r="A1210" s="59" t="s">
        <v>1252</v>
      </c>
      <c r="B1210" s="60" t="s">
        <v>54</v>
      </c>
      <c r="C1210" s="60" t="s">
        <v>46</v>
      </c>
      <c r="D1210" s="60">
        <v>49426</v>
      </c>
      <c r="E1210" s="61"/>
      <c r="F1210" s="59" t="s">
        <v>55</v>
      </c>
      <c r="G1210" s="59" t="s">
        <v>49</v>
      </c>
      <c r="H1210" s="59" t="s">
        <v>55</v>
      </c>
      <c r="I1210" s="59" t="s">
        <v>49</v>
      </c>
      <c r="J1210" s="59" t="s">
        <v>55</v>
      </c>
      <c r="K1210" s="59" t="s">
        <v>49</v>
      </c>
      <c r="L1210" s="59" t="s">
        <v>56</v>
      </c>
      <c r="M1210" s="62" t="str">
        <f>IF(OR(L1210="",I1210="",K1210="",G1210=""),"",INDEX([1]Equations!U:U,MATCH(_xlfn.CONCAT(K1210,L1210,I1210,G1210),[1]Equations!O:O,0)))</f>
        <v>Non-Lead</v>
      </c>
      <c r="N1210" s="63" t="str">
        <f t="shared" si="18"/>
        <v>Replacement Not Required</v>
      </c>
      <c r="O1210" s="59" t="s">
        <v>57</v>
      </c>
      <c r="P1210" s="64"/>
    </row>
    <row r="1211" spans="1:16" ht="26.4" x14ac:dyDescent="0.3">
      <c r="A1211" s="59" t="s">
        <v>1253</v>
      </c>
      <c r="B1211" s="60" t="s">
        <v>54</v>
      </c>
      <c r="C1211" s="60" t="s">
        <v>46</v>
      </c>
      <c r="D1211" s="60">
        <v>49426</v>
      </c>
      <c r="E1211" s="61"/>
      <c r="F1211" s="59" t="s">
        <v>55</v>
      </c>
      <c r="G1211" s="59" t="s">
        <v>49</v>
      </c>
      <c r="H1211" s="59" t="s">
        <v>55</v>
      </c>
      <c r="I1211" s="59" t="s">
        <v>49</v>
      </c>
      <c r="J1211" s="59" t="s">
        <v>55</v>
      </c>
      <c r="K1211" s="59" t="s">
        <v>49</v>
      </c>
      <c r="L1211" s="59" t="s">
        <v>56</v>
      </c>
      <c r="M1211" s="62" t="str">
        <f>IF(OR(L1211="",I1211="",K1211="",G1211=""),"",INDEX([1]Equations!U:U,MATCH(_xlfn.CONCAT(K1211,L1211,I1211,G1211),[1]Equations!O:O,0)))</f>
        <v>Non-Lead</v>
      </c>
      <c r="N1211" s="63" t="str">
        <f t="shared" si="18"/>
        <v>Replacement Not Required</v>
      </c>
      <c r="O1211" s="59" t="s">
        <v>57</v>
      </c>
      <c r="P1211" s="64"/>
    </row>
    <row r="1212" spans="1:16" ht="26.4" x14ac:dyDescent="0.3">
      <c r="A1212" s="59" t="s">
        <v>1254</v>
      </c>
      <c r="B1212" s="60" t="s">
        <v>54</v>
      </c>
      <c r="C1212" s="60" t="s">
        <v>46</v>
      </c>
      <c r="D1212" s="60">
        <v>49426</v>
      </c>
      <c r="E1212" s="61"/>
      <c r="F1212" s="59" t="s">
        <v>55</v>
      </c>
      <c r="G1212" s="59" t="s">
        <v>49</v>
      </c>
      <c r="H1212" s="59" t="s">
        <v>55</v>
      </c>
      <c r="I1212" s="59" t="s">
        <v>49</v>
      </c>
      <c r="J1212" s="59" t="s">
        <v>55</v>
      </c>
      <c r="K1212" s="59" t="s">
        <v>49</v>
      </c>
      <c r="L1212" s="59" t="s">
        <v>56</v>
      </c>
      <c r="M1212" s="62" t="str">
        <f>IF(OR(L1212="",I1212="",K1212="",G1212=""),"",INDEX([1]Equations!U:U,MATCH(_xlfn.CONCAT(K1212,L1212,I1212,G1212),[1]Equations!O:O,0)))</f>
        <v>Non-Lead</v>
      </c>
      <c r="N1212" s="63" t="str">
        <f t="shared" si="18"/>
        <v>Replacement Not Required</v>
      </c>
      <c r="O1212" s="59" t="s">
        <v>57</v>
      </c>
      <c r="P1212" s="64"/>
    </row>
    <row r="1213" spans="1:16" ht="26.4" x14ac:dyDescent="0.3">
      <c r="A1213" s="59" t="s">
        <v>1255</v>
      </c>
      <c r="B1213" s="60" t="s">
        <v>54</v>
      </c>
      <c r="C1213" s="60" t="s">
        <v>46</v>
      </c>
      <c r="D1213" s="60">
        <v>49426</v>
      </c>
      <c r="E1213" s="61"/>
      <c r="F1213" s="59" t="s">
        <v>55</v>
      </c>
      <c r="G1213" s="59" t="s">
        <v>49</v>
      </c>
      <c r="H1213" s="59" t="s">
        <v>55</v>
      </c>
      <c r="I1213" s="59" t="s">
        <v>49</v>
      </c>
      <c r="J1213" s="59" t="s">
        <v>55</v>
      </c>
      <c r="K1213" s="59" t="s">
        <v>49</v>
      </c>
      <c r="L1213" s="59" t="s">
        <v>56</v>
      </c>
      <c r="M1213" s="62" t="str">
        <f>IF(OR(L1213="",I1213="",K1213="",G1213=""),"",INDEX([1]Equations!U:U,MATCH(_xlfn.CONCAT(K1213,L1213,I1213,G1213),[1]Equations!O:O,0)))</f>
        <v>Non-Lead</v>
      </c>
      <c r="N1213" s="63" t="str">
        <f t="shared" si="18"/>
        <v>Replacement Not Required</v>
      </c>
      <c r="O1213" s="59" t="s">
        <v>57</v>
      </c>
      <c r="P1213" s="64"/>
    </row>
    <row r="1214" spans="1:16" ht="26.4" x14ac:dyDescent="0.3">
      <c r="A1214" s="59" t="s">
        <v>1256</v>
      </c>
      <c r="B1214" s="60" t="s">
        <v>54</v>
      </c>
      <c r="C1214" s="60" t="s">
        <v>46</v>
      </c>
      <c r="D1214" s="60">
        <v>49426</v>
      </c>
      <c r="E1214" s="61"/>
      <c r="F1214" s="59" t="s">
        <v>55</v>
      </c>
      <c r="G1214" s="59" t="s">
        <v>49</v>
      </c>
      <c r="H1214" s="59" t="s">
        <v>55</v>
      </c>
      <c r="I1214" s="59" t="s">
        <v>49</v>
      </c>
      <c r="J1214" s="59" t="s">
        <v>55</v>
      </c>
      <c r="K1214" s="59" t="s">
        <v>49</v>
      </c>
      <c r="L1214" s="59" t="s">
        <v>56</v>
      </c>
      <c r="M1214" s="62" t="str">
        <f>IF(OR(L1214="",I1214="",K1214="",G1214=""),"",INDEX([1]Equations!U:U,MATCH(_xlfn.CONCAT(K1214,L1214,I1214,G1214),[1]Equations!O:O,0)))</f>
        <v>Non-Lead</v>
      </c>
      <c r="N1214" s="63" t="str">
        <f t="shared" si="18"/>
        <v>Replacement Not Required</v>
      </c>
      <c r="O1214" s="59" t="s">
        <v>57</v>
      </c>
      <c r="P1214" s="64"/>
    </row>
    <row r="1215" spans="1:16" ht="26.4" x14ac:dyDescent="0.3">
      <c r="A1215" s="59" t="s">
        <v>1257</v>
      </c>
      <c r="B1215" s="60" t="s">
        <v>54</v>
      </c>
      <c r="C1215" s="60" t="s">
        <v>46</v>
      </c>
      <c r="D1215" s="60">
        <v>49426</v>
      </c>
      <c r="E1215" s="61"/>
      <c r="F1215" s="59" t="s">
        <v>55</v>
      </c>
      <c r="G1215" s="59" t="s">
        <v>49</v>
      </c>
      <c r="H1215" s="59" t="s">
        <v>55</v>
      </c>
      <c r="I1215" s="59" t="s">
        <v>49</v>
      </c>
      <c r="J1215" s="59" t="s">
        <v>55</v>
      </c>
      <c r="K1215" s="59" t="s">
        <v>49</v>
      </c>
      <c r="L1215" s="59" t="s">
        <v>56</v>
      </c>
      <c r="M1215" s="62" t="str">
        <f>IF(OR(L1215="",I1215="",K1215="",G1215=""),"",INDEX([1]Equations!U:U,MATCH(_xlfn.CONCAT(K1215,L1215,I1215,G1215),[1]Equations!O:O,0)))</f>
        <v>Non-Lead</v>
      </c>
      <c r="N1215" s="63" t="str">
        <f t="shared" si="18"/>
        <v>Replacement Not Required</v>
      </c>
      <c r="O1215" s="59" t="s">
        <v>57</v>
      </c>
      <c r="P1215" s="64"/>
    </row>
    <row r="1216" spans="1:16" ht="26.4" x14ac:dyDescent="0.3">
      <c r="A1216" s="59" t="s">
        <v>1258</v>
      </c>
      <c r="B1216" s="60" t="s">
        <v>54</v>
      </c>
      <c r="C1216" s="60" t="s">
        <v>46</v>
      </c>
      <c r="D1216" s="60">
        <v>49426</v>
      </c>
      <c r="E1216" s="61"/>
      <c r="F1216" s="59" t="s">
        <v>55</v>
      </c>
      <c r="G1216" s="59" t="s">
        <v>49</v>
      </c>
      <c r="H1216" s="59" t="s">
        <v>55</v>
      </c>
      <c r="I1216" s="59" t="s">
        <v>49</v>
      </c>
      <c r="J1216" s="59" t="s">
        <v>55</v>
      </c>
      <c r="K1216" s="59" t="s">
        <v>49</v>
      </c>
      <c r="L1216" s="59" t="s">
        <v>56</v>
      </c>
      <c r="M1216" s="62" t="str">
        <f>IF(OR(L1216="",I1216="",K1216="",G1216=""),"",INDEX([1]Equations!U:U,MATCH(_xlfn.CONCAT(K1216,L1216,I1216,G1216),[1]Equations!O:O,0)))</f>
        <v>Non-Lead</v>
      </c>
      <c r="N1216" s="63" t="str">
        <f t="shared" si="18"/>
        <v>Replacement Not Required</v>
      </c>
      <c r="O1216" s="59" t="s">
        <v>57</v>
      </c>
      <c r="P1216" s="64"/>
    </row>
    <row r="1217" spans="1:16" ht="26.4" x14ac:dyDescent="0.3">
      <c r="A1217" s="59" t="s">
        <v>1259</v>
      </c>
      <c r="B1217" s="60" t="s">
        <v>54</v>
      </c>
      <c r="C1217" s="60" t="s">
        <v>46</v>
      </c>
      <c r="D1217" s="60">
        <v>49426</v>
      </c>
      <c r="E1217" s="61"/>
      <c r="F1217" s="59" t="s">
        <v>55</v>
      </c>
      <c r="G1217" s="59" t="s">
        <v>49</v>
      </c>
      <c r="H1217" s="59" t="s">
        <v>55</v>
      </c>
      <c r="I1217" s="59" t="s">
        <v>49</v>
      </c>
      <c r="J1217" s="59" t="s">
        <v>55</v>
      </c>
      <c r="K1217" s="59" t="s">
        <v>49</v>
      </c>
      <c r="L1217" s="59" t="s">
        <v>56</v>
      </c>
      <c r="M1217" s="62" t="str">
        <f>IF(OR(L1217="",I1217="",K1217="",G1217=""),"",INDEX([1]Equations!U:U,MATCH(_xlfn.CONCAT(K1217,L1217,I1217,G1217),[1]Equations!O:O,0)))</f>
        <v>Non-Lead</v>
      </c>
      <c r="N1217" s="63" t="str">
        <f t="shared" si="18"/>
        <v>Replacement Not Required</v>
      </c>
      <c r="O1217" s="59" t="s">
        <v>57</v>
      </c>
      <c r="P1217" s="64"/>
    </row>
    <row r="1218" spans="1:16" ht="26.4" x14ac:dyDescent="0.3">
      <c r="A1218" s="59" t="s">
        <v>1260</v>
      </c>
      <c r="B1218" s="60" t="s">
        <v>54</v>
      </c>
      <c r="C1218" s="60" t="s">
        <v>46</v>
      </c>
      <c r="D1218" s="60">
        <v>49426</v>
      </c>
      <c r="E1218" s="61"/>
      <c r="F1218" s="59" t="s">
        <v>55</v>
      </c>
      <c r="G1218" s="59" t="s">
        <v>49</v>
      </c>
      <c r="H1218" s="59" t="s">
        <v>55</v>
      </c>
      <c r="I1218" s="59" t="s">
        <v>49</v>
      </c>
      <c r="J1218" s="59" t="s">
        <v>55</v>
      </c>
      <c r="K1218" s="59" t="s">
        <v>49</v>
      </c>
      <c r="L1218" s="59" t="s">
        <v>56</v>
      </c>
      <c r="M1218" s="62" t="str">
        <f>IF(OR(L1218="",I1218="",K1218="",G1218=""),"",INDEX([1]Equations!U:U,MATCH(_xlfn.CONCAT(K1218,L1218,I1218,G1218),[1]Equations!O:O,0)))</f>
        <v>Non-Lead</v>
      </c>
      <c r="N1218" s="63" t="str">
        <f t="shared" si="18"/>
        <v>Replacement Not Required</v>
      </c>
      <c r="O1218" s="59" t="s">
        <v>57</v>
      </c>
      <c r="P1218" s="64"/>
    </row>
    <row r="1219" spans="1:16" ht="26.4" x14ac:dyDescent="0.3">
      <c r="A1219" s="59" t="s">
        <v>1261</v>
      </c>
      <c r="B1219" s="60" t="s">
        <v>54</v>
      </c>
      <c r="C1219" s="60" t="s">
        <v>46</v>
      </c>
      <c r="D1219" s="60">
        <v>49426</v>
      </c>
      <c r="E1219" s="61"/>
      <c r="F1219" s="59" t="s">
        <v>55</v>
      </c>
      <c r="G1219" s="59" t="s">
        <v>49</v>
      </c>
      <c r="H1219" s="59" t="s">
        <v>55</v>
      </c>
      <c r="I1219" s="59" t="s">
        <v>49</v>
      </c>
      <c r="J1219" s="59" t="s">
        <v>55</v>
      </c>
      <c r="K1219" s="59" t="s">
        <v>49</v>
      </c>
      <c r="L1219" s="59" t="s">
        <v>56</v>
      </c>
      <c r="M1219" s="62" t="str">
        <f>IF(OR(L1219="",I1219="",K1219="",G1219=""),"",INDEX([1]Equations!U:U,MATCH(_xlfn.CONCAT(K1219,L1219,I1219,G1219),[1]Equations!O:O,0)))</f>
        <v>Non-Lead</v>
      </c>
      <c r="N1219" s="63" t="str">
        <f t="shared" si="18"/>
        <v>Replacement Not Required</v>
      </c>
      <c r="O1219" s="59" t="s">
        <v>57</v>
      </c>
      <c r="P1219" s="64"/>
    </row>
    <row r="1220" spans="1:16" ht="26.4" x14ac:dyDescent="0.3">
      <c r="A1220" s="59" t="s">
        <v>1262</v>
      </c>
      <c r="B1220" s="60" t="s">
        <v>54</v>
      </c>
      <c r="C1220" s="60" t="s">
        <v>46</v>
      </c>
      <c r="D1220" s="60">
        <v>49426</v>
      </c>
      <c r="E1220" s="61"/>
      <c r="F1220" s="59" t="s">
        <v>55</v>
      </c>
      <c r="G1220" s="59" t="s">
        <v>49</v>
      </c>
      <c r="H1220" s="59" t="s">
        <v>55</v>
      </c>
      <c r="I1220" s="59" t="s">
        <v>49</v>
      </c>
      <c r="J1220" s="59" t="s">
        <v>55</v>
      </c>
      <c r="K1220" s="59" t="s">
        <v>49</v>
      </c>
      <c r="L1220" s="59" t="s">
        <v>56</v>
      </c>
      <c r="M1220" s="62" t="str">
        <f>IF(OR(L1220="",I1220="",K1220="",G1220=""),"",INDEX([1]Equations!U:U,MATCH(_xlfn.CONCAT(K1220,L1220,I1220,G1220),[1]Equations!O:O,0)))</f>
        <v>Non-Lead</v>
      </c>
      <c r="N1220" s="63" t="str">
        <f t="shared" si="18"/>
        <v>Replacement Not Required</v>
      </c>
      <c r="O1220" s="59" t="s">
        <v>57</v>
      </c>
      <c r="P1220" s="64"/>
    </row>
    <row r="1221" spans="1:16" ht="26.4" x14ac:dyDescent="0.3">
      <c r="A1221" s="59" t="s">
        <v>1263</v>
      </c>
      <c r="B1221" s="60" t="s">
        <v>54</v>
      </c>
      <c r="C1221" s="60" t="s">
        <v>46</v>
      </c>
      <c r="D1221" s="60">
        <v>49426</v>
      </c>
      <c r="E1221" s="61"/>
      <c r="F1221" s="59" t="s">
        <v>55</v>
      </c>
      <c r="G1221" s="59" t="s">
        <v>49</v>
      </c>
      <c r="H1221" s="59" t="s">
        <v>55</v>
      </c>
      <c r="I1221" s="59" t="s">
        <v>49</v>
      </c>
      <c r="J1221" s="59" t="s">
        <v>55</v>
      </c>
      <c r="K1221" s="59" t="s">
        <v>49</v>
      </c>
      <c r="L1221" s="59" t="s">
        <v>56</v>
      </c>
      <c r="M1221" s="62" t="str">
        <f>IF(OR(L1221="",I1221="",K1221="",G1221=""),"",INDEX([1]Equations!U:U,MATCH(_xlfn.CONCAT(K1221,L1221,I1221,G1221),[1]Equations!O:O,0)))</f>
        <v>Non-Lead</v>
      </c>
      <c r="N1221" s="63" t="str">
        <f t="shared" si="18"/>
        <v>Replacement Not Required</v>
      </c>
      <c r="O1221" s="59" t="s">
        <v>57</v>
      </c>
      <c r="P1221" s="64"/>
    </row>
    <row r="1222" spans="1:16" ht="26.4" x14ac:dyDescent="0.3">
      <c r="A1222" s="59" t="s">
        <v>1264</v>
      </c>
      <c r="B1222" s="60" t="s">
        <v>54</v>
      </c>
      <c r="C1222" s="60" t="s">
        <v>46</v>
      </c>
      <c r="D1222" s="60">
        <v>49426</v>
      </c>
      <c r="E1222" s="61"/>
      <c r="F1222" s="59" t="s">
        <v>55</v>
      </c>
      <c r="G1222" s="59" t="s">
        <v>49</v>
      </c>
      <c r="H1222" s="59" t="s">
        <v>55</v>
      </c>
      <c r="I1222" s="59" t="s">
        <v>49</v>
      </c>
      <c r="J1222" s="59" t="s">
        <v>55</v>
      </c>
      <c r="K1222" s="59" t="s">
        <v>49</v>
      </c>
      <c r="L1222" s="59" t="s">
        <v>56</v>
      </c>
      <c r="M1222" s="62" t="str">
        <f>IF(OR(L1222="",I1222="",K1222="",G1222=""),"",INDEX([1]Equations!U:U,MATCH(_xlfn.CONCAT(K1222,L1222,I1222,G1222),[1]Equations!O:O,0)))</f>
        <v>Non-Lead</v>
      </c>
      <c r="N1222" s="63" t="str">
        <f t="shared" si="18"/>
        <v>Replacement Not Required</v>
      </c>
      <c r="O1222" s="59" t="s">
        <v>57</v>
      </c>
      <c r="P1222" s="64"/>
    </row>
    <row r="1223" spans="1:16" ht="26.4" x14ac:dyDescent="0.3">
      <c r="A1223" s="59" t="s">
        <v>1265</v>
      </c>
      <c r="B1223" s="60" t="s">
        <v>54</v>
      </c>
      <c r="C1223" s="60" t="s">
        <v>46</v>
      </c>
      <c r="D1223" s="60">
        <v>49426</v>
      </c>
      <c r="E1223" s="61"/>
      <c r="F1223" s="59" t="s">
        <v>55</v>
      </c>
      <c r="G1223" s="59" t="s">
        <v>49</v>
      </c>
      <c r="H1223" s="59" t="s">
        <v>55</v>
      </c>
      <c r="I1223" s="59" t="s">
        <v>49</v>
      </c>
      <c r="J1223" s="59" t="s">
        <v>55</v>
      </c>
      <c r="K1223" s="59" t="s">
        <v>49</v>
      </c>
      <c r="L1223" s="59" t="s">
        <v>56</v>
      </c>
      <c r="M1223" s="62" t="str">
        <f>IF(OR(L1223="",I1223="",K1223="",G1223=""),"",INDEX([1]Equations!U:U,MATCH(_xlfn.CONCAT(K1223,L1223,I1223,G1223),[1]Equations!O:O,0)))</f>
        <v>Non-Lead</v>
      </c>
      <c r="N1223" s="63" t="str">
        <f t="shared" si="18"/>
        <v>Replacement Not Required</v>
      </c>
      <c r="O1223" s="59" t="s">
        <v>57</v>
      </c>
      <c r="P1223" s="64"/>
    </row>
    <row r="1224" spans="1:16" ht="26.4" x14ac:dyDescent="0.3">
      <c r="A1224" s="59" t="s">
        <v>1266</v>
      </c>
      <c r="B1224" s="60" t="s">
        <v>54</v>
      </c>
      <c r="C1224" s="60" t="s">
        <v>46</v>
      </c>
      <c r="D1224" s="60">
        <v>49426</v>
      </c>
      <c r="E1224" s="61"/>
      <c r="F1224" s="59" t="s">
        <v>55</v>
      </c>
      <c r="G1224" s="59" t="s">
        <v>49</v>
      </c>
      <c r="H1224" s="59" t="s">
        <v>55</v>
      </c>
      <c r="I1224" s="59" t="s">
        <v>49</v>
      </c>
      <c r="J1224" s="59" t="s">
        <v>55</v>
      </c>
      <c r="K1224" s="59" t="s">
        <v>49</v>
      </c>
      <c r="L1224" s="59" t="s">
        <v>56</v>
      </c>
      <c r="M1224" s="62" t="str">
        <f>IF(OR(L1224="",I1224="",K1224="",G1224=""),"",INDEX([1]Equations!U:U,MATCH(_xlfn.CONCAT(K1224,L1224,I1224,G1224),[1]Equations!O:O,0)))</f>
        <v>Non-Lead</v>
      </c>
      <c r="N1224" s="63" t="str">
        <f t="shared" si="18"/>
        <v>Replacement Not Required</v>
      </c>
      <c r="O1224" s="59" t="s">
        <v>57</v>
      </c>
      <c r="P1224" s="64"/>
    </row>
    <row r="1225" spans="1:16" ht="26.4" x14ac:dyDescent="0.3">
      <c r="A1225" s="59" t="s">
        <v>1267</v>
      </c>
      <c r="B1225" s="60" t="s">
        <v>54</v>
      </c>
      <c r="C1225" s="60" t="s">
        <v>46</v>
      </c>
      <c r="D1225" s="60">
        <v>49426</v>
      </c>
      <c r="E1225" s="61"/>
      <c r="F1225" s="59" t="s">
        <v>55</v>
      </c>
      <c r="G1225" s="59" t="s">
        <v>49</v>
      </c>
      <c r="H1225" s="59" t="s">
        <v>55</v>
      </c>
      <c r="I1225" s="59" t="s">
        <v>49</v>
      </c>
      <c r="J1225" s="59" t="s">
        <v>55</v>
      </c>
      <c r="K1225" s="59" t="s">
        <v>49</v>
      </c>
      <c r="L1225" s="59" t="s">
        <v>56</v>
      </c>
      <c r="M1225" s="62" t="str">
        <f>IF(OR(L1225="",I1225="",K1225="",G1225=""),"",INDEX([1]Equations!U:U,MATCH(_xlfn.CONCAT(K1225,L1225,I1225,G1225),[1]Equations!O:O,0)))</f>
        <v>Non-Lead</v>
      </c>
      <c r="N1225" s="63" t="str">
        <f t="shared" si="18"/>
        <v>Replacement Not Required</v>
      </c>
      <c r="O1225" s="59" t="s">
        <v>57</v>
      </c>
      <c r="P1225" s="64"/>
    </row>
    <row r="1226" spans="1:16" ht="26.4" x14ac:dyDescent="0.3">
      <c r="A1226" s="59" t="s">
        <v>1268</v>
      </c>
      <c r="B1226" s="60" t="s">
        <v>54</v>
      </c>
      <c r="C1226" s="60" t="s">
        <v>46</v>
      </c>
      <c r="D1226" s="60">
        <v>49426</v>
      </c>
      <c r="E1226" s="61"/>
      <c r="F1226" s="59" t="s">
        <v>55</v>
      </c>
      <c r="G1226" s="59" t="s">
        <v>49</v>
      </c>
      <c r="H1226" s="59" t="s">
        <v>55</v>
      </c>
      <c r="I1226" s="59" t="s">
        <v>49</v>
      </c>
      <c r="J1226" s="59" t="s">
        <v>55</v>
      </c>
      <c r="K1226" s="59" t="s">
        <v>49</v>
      </c>
      <c r="L1226" s="59" t="s">
        <v>56</v>
      </c>
      <c r="M1226" s="62" t="str">
        <f>IF(OR(L1226="",I1226="",K1226="",G1226=""),"",INDEX([1]Equations!U:U,MATCH(_xlfn.CONCAT(K1226,L1226,I1226,G1226),[1]Equations!O:O,0)))</f>
        <v>Non-Lead</v>
      </c>
      <c r="N1226" s="63" t="str">
        <f t="shared" si="18"/>
        <v>Replacement Not Required</v>
      </c>
      <c r="O1226" s="59" t="s">
        <v>57</v>
      </c>
      <c r="P1226" s="64"/>
    </row>
    <row r="1227" spans="1:16" ht="26.4" x14ac:dyDescent="0.3">
      <c r="A1227" s="59" t="s">
        <v>1269</v>
      </c>
      <c r="B1227" s="60" t="s">
        <v>54</v>
      </c>
      <c r="C1227" s="60" t="s">
        <v>46</v>
      </c>
      <c r="D1227" s="60">
        <v>49426</v>
      </c>
      <c r="E1227" s="61"/>
      <c r="F1227" s="59" t="s">
        <v>55</v>
      </c>
      <c r="G1227" s="59" t="s">
        <v>49</v>
      </c>
      <c r="H1227" s="59" t="s">
        <v>55</v>
      </c>
      <c r="I1227" s="59" t="s">
        <v>49</v>
      </c>
      <c r="J1227" s="59" t="s">
        <v>55</v>
      </c>
      <c r="K1227" s="59" t="s">
        <v>49</v>
      </c>
      <c r="L1227" s="59" t="s">
        <v>56</v>
      </c>
      <c r="M1227" s="62" t="str">
        <f>IF(OR(L1227="",I1227="",K1227="",G1227=""),"",INDEX([1]Equations!U:U,MATCH(_xlfn.CONCAT(K1227,L1227,I1227,G1227),[1]Equations!O:O,0)))</f>
        <v>Non-Lead</v>
      </c>
      <c r="N1227" s="63" t="str">
        <f t="shared" si="18"/>
        <v>Replacement Not Required</v>
      </c>
      <c r="O1227" s="59" t="s">
        <v>57</v>
      </c>
      <c r="P1227" s="64"/>
    </row>
    <row r="1228" spans="1:16" ht="26.4" x14ac:dyDescent="0.3">
      <c r="A1228" s="59" t="s">
        <v>1270</v>
      </c>
      <c r="B1228" s="60" t="s">
        <v>54</v>
      </c>
      <c r="C1228" s="60" t="s">
        <v>46</v>
      </c>
      <c r="D1228" s="60">
        <v>49426</v>
      </c>
      <c r="E1228" s="61"/>
      <c r="F1228" s="59" t="s">
        <v>55</v>
      </c>
      <c r="G1228" s="59" t="s">
        <v>49</v>
      </c>
      <c r="H1228" s="59" t="s">
        <v>55</v>
      </c>
      <c r="I1228" s="59" t="s">
        <v>49</v>
      </c>
      <c r="J1228" s="59" t="s">
        <v>55</v>
      </c>
      <c r="K1228" s="59" t="s">
        <v>49</v>
      </c>
      <c r="L1228" s="59" t="s">
        <v>56</v>
      </c>
      <c r="M1228" s="62" t="str">
        <f>IF(OR(L1228="",I1228="",K1228="",G1228=""),"",INDEX([1]Equations!U:U,MATCH(_xlfn.CONCAT(K1228,L1228,I1228,G1228),[1]Equations!O:O,0)))</f>
        <v>Non-Lead</v>
      </c>
      <c r="N1228" s="63" t="str">
        <f t="shared" si="18"/>
        <v>Replacement Not Required</v>
      </c>
      <c r="O1228" s="59" t="s">
        <v>57</v>
      </c>
      <c r="P1228" s="64"/>
    </row>
    <row r="1229" spans="1:16" ht="26.4" x14ac:dyDescent="0.3">
      <c r="A1229" s="59" t="s">
        <v>1271</v>
      </c>
      <c r="B1229" s="60" t="s">
        <v>54</v>
      </c>
      <c r="C1229" s="60" t="s">
        <v>46</v>
      </c>
      <c r="D1229" s="60">
        <v>49426</v>
      </c>
      <c r="E1229" s="61"/>
      <c r="F1229" s="59" t="s">
        <v>55</v>
      </c>
      <c r="G1229" s="59" t="s">
        <v>49</v>
      </c>
      <c r="H1229" s="59" t="s">
        <v>55</v>
      </c>
      <c r="I1229" s="59" t="s">
        <v>49</v>
      </c>
      <c r="J1229" s="59" t="s">
        <v>55</v>
      </c>
      <c r="K1229" s="59" t="s">
        <v>49</v>
      </c>
      <c r="L1229" s="59" t="s">
        <v>56</v>
      </c>
      <c r="M1229" s="62" t="str">
        <f>IF(OR(L1229="",I1229="",K1229="",G1229=""),"",INDEX([1]Equations!U:U,MATCH(_xlfn.CONCAT(K1229,L1229,I1229,G1229),[1]Equations!O:O,0)))</f>
        <v>Non-Lead</v>
      </c>
      <c r="N1229" s="63" t="str">
        <f t="shared" ref="N1229:N1292" si="19">IF(M1229="","",IF(OR(M1229="Galvanized Requiring Replacement",M1229="Lead"),"Requires Replacement",IF(M1229="Lead Status Unknown","Requires Verification","Replacement Not Required")))</f>
        <v>Replacement Not Required</v>
      </c>
      <c r="O1229" s="59" t="s">
        <v>57</v>
      </c>
      <c r="P1229" s="64"/>
    </row>
    <row r="1230" spans="1:16" ht="26.4" x14ac:dyDescent="0.3">
      <c r="A1230" s="59" t="s">
        <v>1272</v>
      </c>
      <c r="B1230" s="60" t="s">
        <v>54</v>
      </c>
      <c r="C1230" s="60" t="s">
        <v>46</v>
      </c>
      <c r="D1230" s="60">
        <v>49426</v>
      </c>
      <c r="E1230" s="61"/>
      <c r="F1230" s="59" t="s">
        <v>55</v>
      </c>
      <c r="G1230" s="59" t="s">
        <v>49</v>
      </c>
      <c r="H1230" s="59" t="s">
        <v>55</v>
      </c>
      <c r="I1230" s="59" t="s">
        <v>49</v>
      </c>
      <c r="J1230" s="59" t="s">
        <v>55</v>
      </c>
      <c r="K1230" s="59" t="s">
        <v>49</v>
      </c>
      <c r="L1230" s="59" t="s">
        <v>56</v>
      </c>
      <c r="M1230" s="62" t="str">
        <f>IF(OR(L1230="",I1230="",K1230="",G1230=""),"",INDEX([1]Equations!U:U,MATCH(_xlfn.CONCAT(K1230,L1230,I1230,G1230),[1]Equations!O:O,0)))</f>
        <v>Non-Lead</v>
      </c>
      <c r="N1230" s="63" t="str">
        <f t="shared" si="19"/>
        <v>Replacement Not Required</v>
      </c>
      <c r="O1230" s="59" t="s">
        <v>57</v>
      </c>
      <c r="P1230" s="64"/>
    </row>
    <row r="1231" spans="1:16" ht="26.4" x14ac:dyDescent="0.3">
      <c r="A1231" s="59" t="s">
        <v>1273</v>
      </c>
      <c r="B1231" s="60" t="s">
        <v>54</v>
      </c>
      <c r="C1231" s="60" t="s">
        <v>46</v>
      </c>
      <c r="D1231" s="60">
        <v>49426</v>
      </c>
      <c r="E1231" s="61"/>
      <c r="F1231" s="59" t="s">
        <v>55</v>
      </c>
      <c r="G1231" s="59" t="s">
        <v>49</v>
      </c>
      <c r="H1231" s="59" t="s">
        <v>55</v>
      </c>
      <c r="I1231" s="59" t="s">
        <v>49</v>
      </c>
      <c r="J1231" s="59" t="s">
        <v>55</v>
      </c>
      <c r="K1231" s="59" t="s">
        <v>49</v>
      </c>
      <c r="L1231" s="59" t="s">
        <v>56</v>
      </c>
      <c r="M1231" s="62" t="str">
        <f>IF(OR(L1231="",I1231="",K1231="",G1231=""),"",INDEX([1]Equations!U:U,MATCH(_xlfn.CONCAT(K1231,L1231,I1231,G1231),[1]Equations!O:O,0)))</f>
        <v>Non-Lead</v>
      </c>
      <c r="N1231" s="63" t="str">
        <f t="shared" si="19"/>
        <v>Replacement Not Required</v>
      </c>
      <c r="O1231" s="59" t="s">
        <v>57</v>
      </c>
      <c r="P1231" s="64"/>
    </row>
    <row r="1232" spans="1:16" ht="26.4" x14ac:dyDescent="0.3">
      <c r="A1232" s="59" t="s">
        <v>1274</v>
      </c>
      <c r="B1232" s="60" t="s">
        <v>54</v>
      </c>
      <c r="C1232" s="60" t="s">
        <v>46</v>
      </c>
      <c r="D1232" s="60">
        <v>49426</v>
      </c>
      <c r="E1232" s="61"/>
      <c r="F1232" s="59" t="s">
        <v>55</v>
      </c>
      <c r="G1232" s="59" t="s">
        <v>49</v>
      </c>
      <c r="H1232" s="59" t="s">
        <v>55</v>
      </c>
      <c r="I1232" s="59" t="s">
        <v>49</v>
      </c>
      <c r="J1232" s="59" t="s">
        <v>55</v>
      </c>
      <c r="K1232" s="59" t="s">
        <v>49</v>
      </c>
      <c r="L1232" s="59" t="s">
        <v>56</v>
      </c>
      <c r="M1232" s="62" t="str">
        <f>IF(OR(L1232="",I1232="",K1232="",G1232=""),"",INDEX([1]Equations!U:U,MATCH(_xlfn.CONCAT(K1232,L1232,I1232,G1232),[1]Equations!O:O,0)))</f>
        <v>Non-Lead</v>
      </c>
      <c r="N1232" s="63" t="str">
        <f t="shared" si="19"/>
        <v>Replacement Not Required</v>
      </c>
      <c r="O1232" s="59" t="s">
        <v>57</v>
      </c>
      <c r="P1232" s="64"/>
    </row>
    <row r="1233" spans="1:16" ht="26.4" x14ac:dyDescent="0.3">
      <c r="A1233" s="59" t="s">
        <v>1275</v>
      </c>
      <c r="B1233" s="60" t="s">
        <v>54</v>
      </c>
      <c r="C1233" s="60" t="s">
        <v>46</v>
      </c>
      <c r="D1233" s="60">
        <v>49426</v>
      </c>
      <c r="E1233" s="61"/>
      <c r="F1233" s="59" t="s">
        <v>55</v>
      </c>
      <c r="G1233" s="59" t="s">
        <v>49</v>
      </c>
      <c r="H1233" s="59" t="s">
        <v>55</v>
      </c>
      <c r="I1233" s="59" t="s">
        <v>49</v>
      </c>
      <c r="J1233" s="59" t="s">
        <v>55</v>
      </c>
      <c r="K1233" s="59" t="s">
        <v>49</v>
      </c>
      <c r="L1233" s="59" t="s">
        <v>56</v>
      </c>
      <c r="M1233" s="62" t="str">
        <f>IF(OR(L1233="",I1233="",K1233="",G1233=""),"",INDEX([1]Equations!U:U,MATCH(_xlfn.CONCAT(K1233,L1233,I1233,G1233),[1]Equations!O:O,0)))</f>
        <v>Non-Lead</v>
      </c>
      <c r="N1233" s="63" t="str">
        <f t="shared" si="19"/>
        <v>Replacement Not Required</v>
      </c>
      <c r="O1233" s="59" t="s">
        <v>57</v>
      </c>
      <c r="P1233" s="64"/>
    </row>
    <row r="1234" spans="1:16" ht="26.4" x14ac:dyDescent="0.3">
      <c r="A1234" s="59" t="s">
        <v>1276</v>
      </c>
      <c r="B1234" s="60" t="s">
        <v>54</v>
      </c>
      <c r="C1234" s="60" t="s">
        <v>46</v>
      </c>
      <c r="D1234" s="60">
        <v>49426</v>
      </c>
      <c r="E1234" s="61"/>
      <c r="F1234" s="59" t="s">
        <v>55</v>
      </c>
      <c r="G1234" s="59" t="s">
        <v>49</v>
      </c>
      <c r="H1234" s="59" t="s">
        <v>55</v>
      </c>
      <c r="I1234" s="59" t="s">
        <v>49</v>
      </c>
      <c r="J1234" s="59" t="s">
        <v>55</v>
      </c>
      <c r="K1234" s="59" t="s">
        <v>49</v>
      </c>
      <c r="L1234" s="59" t="s">
        <v>56</v>
      </c>
      <c r="M1234" s="62" t="str">
        <f>IF(OR(L1234="",I1234="",K1234="",G1234=""),"",INDEX([1]Equations!U:U,MATCH(_xlfn.CONCAT(K1234,L1234,I1234,G1234),[1]Equations!O:O,0)))</f>
        <v>Non-Lead</v>
      </c>
      <c r="N1234" s="63" t="str">
        <f t="shared" si="19"/>
        <v>Replacement Not Required</v>
      </c>
      <c r="O1234" s="59" t="s">
        <v>57</v>
      </c>
      <c r="P1234" s="64"/>
    </row>
    <row r="1235" spans="1:16" ht="26.4" x14ac:dyDescent="0.3">
      <c r="A1235" s="59" t="s">
        <v>1277</v>
      </c>
      <c r="B1235" s="60" t="s">
        <v>54</v>
      </c>
      <c r="C1235" s="60" t="s">
        <v>46</v>
      </c>
      <c r="D1235" s="60">
        <v>49426</v>
      </c>
      <c r="E1235" s="61"/>
      <c r="F1235" s="59" t="s">
        <v>55</v>
      </c>
      <c r="G1235" s="59" t="s">
        <v>49</v>
      </c>
      <c r="H1235" s="59" t="s">
        <v>55</v>
      </c>
      <c r="I1235" s="59" t="s">
        <v>49</v>
      </c>
      <c r="J1235" s="59" t="s">
        <v>55</v>
      </c>
      <c r="K1235" s="59" t="s">
        <v>49</v>
      </c>
      <c r="L1235" s="59" t="s">
        <v>56</v>
      </c>
      <c r="M1235" s="62" t="str">
        <f>IF(OR(L1235="",I1235="",K1235="",G1235=""),"",INDEX([1]Equations!U:U,MATCH(_xlfn.CONCAT(K1235,L1235,I1235,G1235),[1]Equations!O:O,0)))</f>
        <v>Non-Lead</v>
      </c>
      <c r="N1235" s="63" t="str">
        <f t="shared" si="19"/>
        <v>Replacement Not Required</v>
      </c>
      <c r="O1235" s="59" t="s">
        <v>57</v>
      </c>
      <c r="P1235" s="64"/>
    </row>
    <row r="1236" spans="1:16" ht="26.4" x14ac:dyDescent="0.3">
      <c r="A1236" s="59" t="s">
        <v>1278</v>
      </c>
      <c r="B1236" s="60" t="s">
        <v>54</v>
      </c>
      <c r="C1236" s="60" t="s">
        <v>46</v>
      </c>
      <c r="D1236" s="60">
        <v>49426</v>
      </c>
      <c r="E1236" s="61"/>
      <c r="F1236" s="59" t="s">
        <v>55</v>
      </c>
      <c r="G1236" s="59" t="s">
        <v>49</v>
      </c>
      <c r="H1236" s="59" t="s">
        <v>55</v>
      </c>
      <c r="I1236" s="59" t="s">
        <v>49</v>
      </c>
      <c r="J1236" s="59" t="s">
        <v>55</v>
      </c>
      <c r="K1236" s="59" t="s">
        <v>49</v>
      </c>
      <c r="L1236" s="59" t="s">
        <v>56</v>
      </c>
      <c r="M1236" s="62" t="str">
        <f>IF(OR(L1236="",I1236="",K1236="",G1236=""),"",INDEX([1]Equations!U:U,MATCH(_xlfn.CONCAT(K1236,L1236,I1236,G1236),[1]Equations!O:O,0)))</f>
        <v>Non-Lead</v>
      </c>
      <c r="N1236" s="63" t="str">
        <f t="shared" si="19"/>
        <v>Replacement Not Required</v>
      </c>
      <c r="O1236" s="59" t="s">
        <v>57</v>
      </c>
      <c r="P1236" s="64"/>
    </row>
    <row r="1237" spans="1:16" ht="26.4" x14ac:dyDescent="0.3">
      <c r="A1237" s="59" t="s">
        <v>1279</v>
      </c>
      <c r="B1237" s="60" t="s">
        <v>54</v>
      </c>
      <c r="C1237" s="60" t="s">
        <v>46</v>
      </c>
      <c r="D1237" s="60">
        <v>49426</v>
      </c>
      <c r="E1237" s="61"/>
      <c r="F1237" s="59" t="s">
        <v>55</v>
      </c>
      <c r="G1237" s="59" t="s">
        <v>49</v>
      </c>
      <c r="H1237" s="59" t="s">
        <v>55</v>
      </c>
      <c r="I1237" s="59" t="s">
        <v>49</v>
      </c>
      <c r="J1237" s="59" t="s">
        <v>55</v>
      </c>
      <c r="K1237" s="59" t="s">
        <v>49</v>
      </c>
      <c r="L1237" s="59" t="s">
        <v>56</v>
      </c>
      <c r="M1237" s="62" t="str">
        <f>IF(OR(L1237="",I1237="",K1237="",G1237=""),"",INDEX([1]Equations!U:U,MATCH(_xlfn.CONCAT(K1237,L1237,I1237,G1237),[1]Equations!O:O,0)))</f>
        <v>Non-Lead</v>
      </c>
      <c r="N1237" s="63" t="str">
        <f t="shared" si="19"/>
        <v>Replacement Not Required</v>
      </c>
      <c r="O1237" s="59" t="s">
        <v>57</v>
      </c>
      <c r="P1237" s="64"/>
    </row>
    <row r="1238" spans="1:16" ht="26.4" x14ac:dyDescent="0.3">
      <c r="A1238" s="59" t="s">
        <v>1280</v>
      </c>
      <c r="B1238" s="60" t="s">
        <v>54</v>
      </c>
      <c r="C1238" s="60" t="s">
        <v>46</v>
      </c>
      <c r="D1238" s="60">
        <v>49426</v>
      </c>
      <c r="E1238" s="61"/>
      <c r="F1238" s="59" t="s">
        <v>55</v>
      </c>
      <c r="G1238" s="59" t="s">
        <v>49</v>
      </c>
      <c r="H1238" s="59" t="s">
        <v>55</v>
      </c>
      <c r="I1238" s="59" t="s">
        <v>49</v>
      </c>
      <c r="J1238" s="59" t="s">
        <v>55</v>
      </c>
      <c r="K1238" s="59" t="s">
        <v>49</v>
      </c>
      <c r="L1238" s="59" t="s">
        <v>56</v>
      </c>
      <c r="M1238" s="62" t="str">
        <f>IF(OR(L1238="",I1238="",K1238="",G1238=""),"",INDEX([1]Equations!U:U,MATCH(_xlfn.CONCAT(K1238,L1238,I1238,G1238),[1]Equations!O:O,0)))</f>
        <v>Non-Lead</v>
      </c>
      <c r="N1238" s="63" t="str">
        <f t="shared" si="19"/>
        <v>Replacement Not Required</v>
      </c>
      <c r="O1238" s="59" t="s">
        <v>57</v>
      </c>
      <c r="P1238" s="64"/>
    </row>
    <row r="1239" spans="1:16" ht="26.4" x14ac:dyDescent="0.3">
      <c r="A1239" s="59" t="s">
        <v>1281</v>
      </c>
      <c r="B1239" s="60" t="s">
        <v>54</v>
      </c>
      <c r="C1239" s="60" t="s">
        <v>46</v>
      </c>
      <c r="D1239" s="60">
        <v>49426</v>
      </c>
      <c r="E1239" s="61"/>
      <c r="F1239" s="59" t="s">
        <v>55</v>
      </c>
      <c r="G1239" s="59" t="s">
        <v>49</v>
      </c>
      <c r="H1239" s="59" t="s">
        <v>55</v>
      </c>
      <c r="I1239" s="59" t="s">
        <v>49</v>
      </c>
      <c r="J1239" s="59" t="s">
        <v>55</v>
      </c>
      <c r="K1239" s="59" t="s">
        <v>49</v>
      </c>
      <c r="L1239" s="59" t="s">
        <v>56</v>
      </c>
      <c r="M1239" s="62" t="str">
        <f>IF(OR(L1239="",I1239="",K1239="",G1239=""),"",INDEX([1]Equations!U:U,MATCH(_xlfn.CONCAT(K1239,L1239,I1239,G1239),[1]Equations!O:O,0)))</f>
        <v>Non-Lead</v>
      </c>
      <c r="N1239" s="63" t="str">
        <f t="shared" si="19"/>
        <v>Replacement Not Required</v>
      </c>
      <c r="O1239" s="59" t="s">
        <v>57</v>
      </c>
      <c r="P1239" s="64"/>
    </row>
    <row r="1240" spans="1:16" ht="26.4" x14ac:dyDescent="0.3">
      <c r="A1240" s="59" t="s">
        <v>1282</v>
      </c>
      <c r="B1240" s="60" t="s">
        <v>54</v>
      </c>
      <c r="C1240" s="60" t="s">
        <v>46</v>
      </c>
      <c r="D1240" s="60">
        <v>49426</v>
      </c>
      <c r="E1240" s="61"/>
      <c r="F1240" s="59" t="s">
        <v>55</v>
      </c>
      <c r="G1240" s="59" t="s">
        <v>49</v>
      </c>
      <c r="H1240" s="59" t="s">
        <v>55</v>
      </c>
      <c r="I1240" s="59" t="s">
        <v>49</v>
      </c>
      <c r="J1240" s="59" t="s">
        <v>55</v>
      </c>
      <c r="K1240" s="59" t="s">
        <v>49</v>
      </c>
      <c r="L1240" s="59" t="s">
        <v>56</v>
      </c>
      <c r="M1240" s="62" t="str">
        <f>IF(OR(L1240="",I1240="",K1240="",G1240=""),"",INDEX([1]Equations!U:U,MATCH(_xlfn.CONCAT(K1240,L1240,I1240,G1240),[1]Equations!O:O,0)))</f>
        <v>Non-Lead</v>
      </c>
      <c r="N1240" s="63" t="str">
        <f t="shared" si="19"/>
        <v>Replacement Not Required</v>
      </c>
      <c r="O1240" s="59" t="s">
        <v>57</v>
      </c>
      <c r="P1240" s="64"/>
    </row>
    <row r="1241" spans="1:16" ht="26.4" x14ac:dyDescent="0.3">
      <c r="A1241" s="59" t="s">
        <v>1283</v>
      </c>
      <c r="B1241" s="60" t="s">
        <v>54</v>
      </c>
      <c r="C1241" s="60" t="s">
        <v>46</v>
      </c>
      <c r="D1241" s="60">
        <v>49426</v>
      </c>
      <c r="E1241" s="61"/>
      <c r="F1241" s="59" t="s">
        <v>55</v>
      </c>
      <c r="G1241" s="59" t="s">
        <v>49</v>
      </c>
      <c r="H1241" s="59" t="s">
        <v>55</v>
      </c>
      <c r="I1241" s="59" t="s">
        <v>49</v>
      </c>
      <c r="J1241" s="59" t="s">
        <v>55</v>
      </c>
      <c r="K1241" s="59" t="s">
        <v>49</v>
      </c>
      <c r="L1241" s="59" t="s">
        <v>56</v>
      </c>
      <c r="M1241" s="62" t="str">
        <f>IF(OR(L1241="",I1241="",K1241="",G1241=""),"",INDEX([1]Equations!U:U,MATCH(_xlfn.CONCAT(K1241,L1241,I1241,G1241),[1]Equations!O:O,0)))</f>
        <v>Non-Lead</v>
      </c>
      <c r="N1241" s="63" t="str">
        <f t="shared" si="19"/>
        <v>Replacement Not Required</v>
      </c>
      <c r="O1241" s="59" t="s">
        <v>57</v>
      </c>
      <c r="P1241" s="64"/>
    </row>
    <row r="1242" spans="1:16" ht="26.4" x14ac:dyDescent="0.3">
      <c r="A1242" s="59" t="s">
        <v>1284</v>
      </c>
      <c r="B1242" s="60" t="s">
        <v>54</v>
      </c>
      <c r="C1242" s="60" t="s">
        <v>46</v>
      </c>
      <c r="D1242" s="60">
        <v>49426</v>
      </c>
      <c r="E1242" s="61"/>
      <c r="F1242" s="59" t="s">
        <v>55</v>
      </c>
      <c r="G1242" s="59" t="s">
        <v>49</v>
      </c>
      <c r="H1242" s="59" t="s">
        <v>55</v>
      </c>
      <c r="I1242" s="59" t="s">
        <v>49</v>
      </c>
      <c r="J1242" s="59" t="s">
        <v>55</v>
      </c>
      <c r="K1242" s="59" t="s">
        <v>49</v>
      </c>
      <c r="L1242" s="59" t="s">
        <v>56</v>
      </c>
      <c r="M1242" s="62" t="str">
        <f>IF(OR(L1242="",I1242="",K1242="",G1242=""),"",INDEX([1]Equations!U:U,MATCH(_xlfn.CONCAT(K1242,L1242,I1242,G1242),[1]Equations!O:O,0)))</f>
        <v>Non-Lead</v>
      </c>
      <c r="N1242" s="63" t="str">
        <f t="shared" si="19"/>
        <v>Replacement Not Required</v>
      </c>
      <c r="O1242" s="59" t="s">
        <v>57</v>
      </c>
      <c r="P1242" s="64"/>
    </row>
    <row r="1243" spans="1:16" ht="26.4" x14ac:dyDescent="0.3">
      <c r="A1243" s="59" t="s">
        <v>1285</v>
      </c>
      <c r="B1243" s="60" t="s">
        <v>54</v>
      </c>
      <c r="C1243" s="60" t="s">
        <v>46</v>
      </c>
      <c r="D1243" s="60">
        <v>49426</v>
      </c>
      <c r="E1243" s="61"/>
      <c r="F1243" s="59" t="s">
        <v>55</v>
      </c>
      <c r="G1243" s="59" t="s">
        <v>49</v>
      </c>
      <c r="H1243" s="59" t="s">
        <v>55</v>
      </c>
      <c r="I1243" s="59" t="s">
        <v>49</v>
      </c>
      <c r="J1243" s="59" t="s">
        <v>55</v>
      </c>
      <c r="K1243" s="59" t="s">
        <v>49</v>
      </c>
      <c r="L1243" s="59" t="s">
        <v>56</v>
      </c>
      <c r="M1243" s="62" t="str">
        <f>IF(OR(L1243="",I1243="",K1243="",G1243=""),"",INDEX([1]Equations!U:U,MATCH(_xlfn.CONCAT(K1243,L1243,I1243,G1243),[1]Equations!O:O,0)))</f>
        <v>Non-Lead</v>
      </c>
      <c r="N1243" s="63" t="str">
        <f t="shared" si="19"/>
        <v>Replacement Not Required</v>
      </c>
      <c r="O1243" s="59" t="s">
        <v>57</v>
      </c>
      <c r="P1243" s="64"/>
    </row>
    <row r="1244" spans="1:16" ht="26.4" x14ac:dyDescent="0.3">
      <c r="A1244" s="59" t="s">
        <v>1286</v>
      </c>
      <c r="B1244" s="60" t="s">
        <v>54</v>
      </c>
      <c r="C1244" s="60" t="s">
        <v>46</v>
      </c>
      <c r="D1244" s="60">
        <v>49426</v>
      </c>
      <c r="E1244" s="61"/>
      <c r="F1244" s="59" t="s">
        <v>55</v>
      </c>
      <c r="G1244" s="59" t="s">
        <v>49</v>
      </c>
      <c r="H1244" s="59" t="s">
        <v>55</v>
      </c>
      <c r="I1244" s="59" t="s">
        <v>49</v>
      </c>
      <c r="J1244" s="59" t="s">
        <v>55</v>
      </c>
      <c r="K1244" s="59" t="s">
        <v>49</v>
      </c>
      <c r="L1244" s="59" t="s">
        <v>56</v>
      </c>
      <c r="M1244" s="62" t="str">
        <f>IF(OR(L1244="",I1244="",K1244="",G1244=""),"",INDEX([1]Equations!U:U,MATCH(_xlfn.CONCAT(K1244,L1244,I1244,G1244),[1]Equations!O:O,0)))</f>
        <v>Non-Lead</v>
      </c>
      <c r="N1244" s="63" t="str">
        <f t="shared" si="19"/>
        <v>Replacement Not Required</v>
      </c>
      <c r="O1244" s="59" t="s">
        <v>57</v>
      </c>
      <c r="P1244" s="64"/>
    </row>
    <row r="1245" spans="1:16" ht="26.4" x14ac:dyDescent="0.3">
      <c r="A1245" s="59" t="s">
        <v>1287</v>
      </c>
      <c r="B1245" s="60" t="s">
        <v>54</v>
      </c>
      <c r="C1245" s="60" t="s">
        <v>46</v>
      </c>
      <c r="D1245" s="60">
        <v>49426</v>
      </c>
      <c r="E1245" s="61"/>
      <c r="F1245" s="59" t="s">
        <v>55</v>
      </c>
      <c r="G1245" s="59" t="s">
        <v>49</v>
      </c>
      <c r="H1245" s="59" t="s">
        <v>55</v>
      </c>
      <c r="I1245" s="59" t="s">
        <v>49</v>
      </c>
      <c r="J1245" s="59" t="s">
        <v>55</v>
      </c>
      <c r="K1245" s="59" t="s">
        <v>49</v>
      </c>
      <c r="L1245" s="59" t="s">
        <v>56</v>
      </c>
      <c r="M1245" s="62" t="str">
        <f>IF(OR(L1245="",I1245="",K1245="",G1245=""),"",INDEX([1]Equations!U:U,MATCH(_xlfn.CONCAT(K1245,L1245,I1245,G1245),[1]Equations!O:O,0)))</f>
        <v>Non-Lead</v>
      </c>
      <c r="N1245" s="63" t="str">
        <f t="shared" si="19"/>
        <v>Replacement Not Required</v>
      </c>
      <c r="O1245" s="59" t="s">
        <v>57</v>
      </c>
      <c r="P1245" s="64"/>
    </row>
    <row r="1246" spans="1:16" ht="26.4" x14ac:dyDescent="0.3">
      <c r="A1246" s="59" t="s">
        <v>1288</v>
      </c>
      <c r="B1246" s="60" t="s">
        <v>54</v>
      </c>
      <c r="C1246" s="60" t="s">
        <v>46</v>
      </c>
      <c r="D1246" s="60">
        <v>49426</v>
      </c>
      <c r="E1246" s="61"/>
      <c r="F1246" s="59" t="s">
        <v>55</v>
      </c>
      <c r="G1246" s="59" t="s">
        <v>49</v>
      </c>
      <c r="H1246" s="59" t="s">
        <v>55</v>
      </c>
      <c r="I1246" s="59" t="s">
        <v>49</v>
      </c>
      <c r="J1246" s="59" t="s">
        <v>55</v>
      </c>
      <c r="K1246" s="59" t="s">
        <v>49</v>
      </c>
      <c r="L1246" s="59" t="s">
        <v>56</v>
      </c>
      <c r="M1246" s="62" t="str">
        <f>IF(OR(L1246="",I1246="",K1246="",G1246=""),"",INDEX([1]Equations!U:U,MATCH(_xlfn.CONCAT(K1246,L1246,I1246,G1246),[1]Equations!O:O,0)))</f>
        <v>Non-Lead</v>
      </c>
      <c r="N1246" s="63" t="str">
        <f t="shared" si="19"/>
        <v>Replacement Not Required</v>
      </c>
      <c r="O1246" s="59" t="s">
        <v>57</v>
      </c>
      <c r="P1246" s="64"/>
    </row>
    <row r="1247" spans="1:16" ht="26.4" x14ac:dyDescent="0.3">
      <c r="A1247" s="59" t="s">
        <v>1289</v>
      </c>
      <c r="B1247" s="60" t="s">
        <v>54</v>
      </c>
      <c r="C1247" s="60" t="s">
        <v>46</v>
      </c>
      <c r="D1247" s="60">
        <v>49426</v>
      </c>
      <c r="E1247" s="61"/>
      <c r="F1247" s="59" t="s">
        <v>55</v>
      </c>
      <c r="G1247" s="59" t="s">
        <v>49</v>
      </c>
      <c r="H1247" s="59" t="s">
        <v>55</v>
      </c>
      <c r="I1247" s="59" t="s">
        <v>49</v>
      </c>
      <c r="J1247" s="59" t="s">
        <v>55</v>
      </c>
      <c r="K1247" s="59" t="s">
        <v>49</v>
      </c>
      <c r="L1247" s="59" t="s">
        <v>56</v>
      </c>
      <c r="M1247" s="62" t="str">
        <f>IF(OR(L1247="",I1247="",K1247="",G1247=""),"",INDEX([1]Equations!U:U,MATCH(_xlfn.CONCAT(K1247,L1247,I1247,G1247),[1]Equations!O:O,0)))</f>
        <v>Non-Lead</v>
      </c>
      <c r="N1247" s="63" t="str">
        <f t="shared" si="19"/>
        <v>Replacement Not Required</v>
      </c>
      <c r="O1247" s="59" t="s">
        <v>57</v>
      </c>
      <c r="P1247" s="64"/>
    </row>
    <row r="1248" spans="1:16" ht="26.4" x14ac:dyDescent="0.3">
      <c r="A1248" s="59" t="s">
        <v>1290</v>
      </c>
      <c r="B1248" s="60" t="s">
        <v>54</v>
      </c>
      <c r="C1248" s="60" t="s">
        <v>46</v>
      </c>
      <c r="D1248" s="60">
        <v>49426</v>
      </c>
      <c r="E1248" s="61"/>
      <c r="F1248" s="59" t="s">
        <v>55</v>
      </c>
      <c r="G1248" s="59" t="s">
        <v>49</v>
      </c>
      <c r="H1248" s="59" t="s">
        <v>55</v>
      </c>
      <c r="I1248" s="59" t="s">
        <v>49</v>
      </c>
      <c r="J1248" s="59" t="s">
        <v>55</v>
      </c>
      <c r="K1248" s="59" t="s">
        <v>49</v>
      </c>
      <c r="L1248" s="59" t="s">
        <v>56</v>
      </c>
      <c r="M1248" s="62" t="str">
        <f>IF(OR(L1248="",I1248="",K1248="",G1248=""),"",INDEX([1]Equations!U:U,MATCH(_xlfn.CONCAT(K1248,L1248,I1248,G1248),[1]Equations!O:O,0)))</f>
        <v>Non-Lead</v>
      </c>
      <c r="N1248" s="63" t="str">
        <f t="shared" si="19"/>
        <v>Replacement Not Required</v>
      </c>
      <c r="O1248" s="59" t="s">
        <v>57</v>
      </c>
      <c r="P1248" s="64"/>
    </row>
    <row r="1249" spans="1:16" ht="26.4" x14ac:dyDescent="0.3">
      <c r="A1249" s="59" t="s">
        <v>1291</v>
      </c>
      <c r="B1249" s="60" t="s">
        <v>54</v>
      </c>
      <c r="C1249" s="60" t="s">
        <v>46</v>
      </c>
      <c r="D1249" s="60">
        <v>49426</v>
      </c>
      <c r="E1249" s="61"/>
      <c r="F1249" s="59" t="s">
        <v>55</v>
      </c>
      <c r="G1249" s="59" t="s">
        <v>49</v>
      </c>
      <c r="H1249" s="59" t="s">
        <v>55</v>
      </c>
      <c r="I1249" s="59" t="s">
        <v>49</v>
      </c>
      <c r="J1249" s="59" t="s">
        <v>55</v>
      </c>
      <c r="K1249" s="59" t="s">
        <v>49</v>
      </c>
      <c r="L1249" s="59" t="s">
        <v>56</v>
      </c>
      <c r="M1249" s="62" t="str">
        <f>IF(OR(L1249="",I1249="",K1249="",G1249=""),"",INDEX([1]Equations!U:U,MATCH(_xlfn.CONCAT(K1249,L1249,I1249,G1249),[1]Equations!O:O,0)))</f>
        <v>Non-Lead</v>
      </c>
      <c r="N1249" s="63" t="str">
        <f t="shared" si="19"/>
        <v>Replacement Not Required</v>
      </c>
      <c r="O1249" s="59" t="s">
        <v>57</v>
      </c>
      <c r="P1249" s="64"/>
    </row>
    <row r="1250" spans="1:16" ht="26.4" x14ac:dyDescent="0.3">
      <c r="A1250" s="59" t="s">
        <v>1292</v>
      </c>
      <c r="B1250" s="60" t="s">
        <v>54</v>
      </c>
      <c r="C1250" s="60" t="s">
        <v>46</v>
      </c>
      <c r="D1250" s="60">
        <v>49426</v>
      </c>
      <c r="E1250" s="61"/>
      <c r="F1250" s="59" t="s">
        <v>55</v>
      </c>
      <c r="G1250" s="59" t="s">
        <v>49</v>
      </c>
      <c r="H1250" s="59" t="s">
        <v>55</v>
      </c>
      <c r="I1250" s="59" t="s">
        <v>49</v>
      </c>
      <c r="J1250" s="59" t="s">
        <v>55</v>
      </c>
      <c r="K1250" s="59" t="s">
        <v>49</v>
      </c>
      <c r="L1250" s="59" t="s">
        <v>56</v>
      </c>
      <c r="M1250" s="62" t="str">
        <f>IF(OR(L1250="",I1250="",K1250="",G1250=""),"",INDEX([1]Equations!U:U,MATCH(_xlfn.CONCAT(K1250,L1250,I1250,G1250),[1]Equations!O:O,0)))</f>
        <v>Non-Lead</v>
      </c>
      <c r="N1250" s="63" t="str">
        <f t="shared" si="19"/>
        <v>Replacement Not Required</v>
      </c>
      <c r="O1250" s="59" t="s">
        <v>57</v>
      </c>
      <c r="P1250" s="64"/>
    </row>
    <row r="1251" spans="1:16" ht="26.4" x14ac:dyDescent="0.3">
      <c r="A1251" s="59" t="s">
        <v>1293</v>
      </c>
      <c r="B1251" s="60" t="s">
        <v>54</v>
      </c>
      <c r="C1251" s="60" t="s">
        <v>46</v>
      </c>
      <c r="D1251" s="60">
        <v>49426</v>
      </c>
      <c r="E1251" s="61"/>
      <c r="F1251" s="59" t="s">
        <v>55</v>
      </c>
      <c r="G1251" s="59" t="s">
        <v>49</v>
      </c>
      <c r="H1251" s="59" t="s">
        <v>55</v>
      </c>
      <c r="I1251" s="59" t="s">
        <v>49</v>
      </c>
      <c r="J1251" s="59" t="s">
        <v>55</v>
      </c>
      <c r="K1251" s="59" t="s">
        <v>49</v>
      </c>
      <c r="L1251" s="59" t="s">
        <v>56</v>
      </c>
      <c r="M1251" s="62" t="str">
        <f>IF(OR(L1251="",I1251="",K1251="",G1251=""),"",INDEX([1]Equations!U:U,MATCH(_xlfn.CONCAT(K1251,L1251,I1251,G1251),[1]Equations!O:O,0)))</f>
        <v>Non-Lead</v>
      </c>
      <c r="N1251" s="63" t="str">
        <f t="shared" si="19"/>
        <v>Replacement Not Required</v>
      </c>
      <c r="O1251" s="59" t="s">
        <v>57</v>
      </c>
      <c r="P1251" s="64"/>
    </row>
    <row r="1252" spans="1:16" ht="26.4" x14ac:dyDescent="0.3">
      <c r="A1252" s="59" t="s">
        <v>1294</v>
      </c>
      <c r="B1252" s="60" t="s">
        <v>54</v>
      </c>
      <c r="C1252" s="60" t="s">
        <v>46</v>
      </c>
      <c r="D1252" s="60">
        <v>49426</v>
      </c>
      <c r="E1252" s="61"/>
      <c r="F1252" s="59" t="s">
        <v>55</v>
      </c>
      <c r="G1252" s="59" t="s">
        <v>49</v>
      </c>
      <c r="H1252" s="59" t="s">
        <v>55</v>
      </c>
      <c r="I1252" s="59" t="s">
        <v>49</v>
      </c>
      <c r="J1252" s="59" t="s">
        <v>55</v>
      </c>
      <c r="K1252" s="59" t="s">
        <v>49</v>
      </c>
      <c r="L1252" s="59" t="s">
        <v>56</v>
      </c>
      <c r="M1252" s="62" t="str">
        <f>IF(OR(L1252="",I1252="",K1252="",G1252=""),"",INDEX([1]Equations!U:U,MATCH(_xlfn.CONCAT(K1252,L1252,I1252,G1252),[1]Equations!O:O,0)))</f>
        <v>Non-Lead</v>
      </c>
      <c r="N1252" s="63" t="str">
        <f t="shared" si="19"/>
        <v>Replacement Not Required</v>
      </c>
      <c r="O1252" s="59" t="s">
        <v>57</v>
      </c>
      <c r="P1252" s="64"/>
    </row>
    <row r="1253" spans="1:16" ht="26.4" x14ac:dyDescent="0.3">
      <c r="A1253" s="59" t="s">
        <v>1295</v>
      </c>
      <c r="B1253" s="60" t="s">
        <v>54</v>
      </c>
      <c r="C1253" s="60" t="s">
        <v>46</v>
      </c>
      <c r="D1253" s="60">
        <v>49426</v>
      </c>
      <c r="E1253" s="61"/>
      <c r="F1253" s="59" t="s">
        <v>55</v>
      </c>
      <c r="G1253" s="59" t="s">
        <v>49</v>
      </c>
      <c r="H1253" s="59" t="s">
        <v>55</v>
      </c>
      <c r="I1253" s="59" t="s">
        <v>49</v>
      </c>
      <c r="J1253" s="59" t="s">
        <v>55</v>
      </c>
      <c r="K1253" s="59" t="s">
        <v>49</v>
      </c>
      <c r="L1253" s="59" t="s">
        <v>56</v>
      </c>
      <c r="M1253" s="62" t="str">
        <f>IF(OR(L1253="",I1253="",K1253="",G1253=""),"",INDEX([1]Equations!U:U,MATCH(_xlfn.CONCAT(K1253,L1253,I1253,G1253),[1]Equations!O:O,0)))</f>
        <v>Non-Lead</v>
      </c>
      <c r="N1253" s="63" t="str">
        <f t="shared" si="19"/>
        <v>Replacement Not Required</v>
      </c>
      <c r="O1253" s="59" t="s">
        <v>57</v>
      </c>
      <c r="P1253" s="64"/>
    </row>
    <row r="1254" spans="1:16" ht="26.4" x14ac:dyDescent="0.3">
      <c r="A1254" s="59" t="s">
        <v>1296</v>
      </c>
      <c r="B1254" s="60" t="s">
        <v>54</v>
      </c>
      <c r="C1254" s="60" t="s">
        <v>46</v>
      </c>
      <c r="D1254" s="60">
        <v>49426</v>
      </c>
      <c r="E1254" s="61"/>
      <c r="F1254" s="59" t="s">
        <v>55</v>
      </c>
      <c r="G1254" s="59" t="s">
        <v>49</v>
      </c>
      <c r="H1254" s="59" t="s">
        <v>55</v>
      </c>
      <c r="I1254" s="59" t="s">
        <v>49</v>
      </c>
      <c r="J1254" s="59" t="s">
        <v>55</v>
      </c>
      <c r="K1254" s="59" t="s">
        <v>49</v>
      </c>
      <c r="L1254" s="59" t="s">
        <v>56</v>
      </c>
      <c r="M1254" s="62" t="str">
        <f>IF(OR(L1254="",I1254="",K1254="",G1254=""),"",INDEX([1]Equations!U:U,MATCH(_xlfn.CONCAT(K1254,L1254,I1254,G1254),[1]Equations!O:O,0)))</f>
        <v>Non-Lead</v>
      </c>
      <c r="N1254" s="63" t="str">
        <f t="shared" si="19"/>
        <v>Replacement Not Required</v>
      </c>
      <c r="O1254" s="59" t="s">
        <v>57</v>
      </c>
      <c r="P1254" s="64"/>
    </row>
    <row r="1255" spans="1:16" ht="26.4" x14ac:dyDescent="0.3">
      <c r="A1255" s="59" t="s">
        <v>1297</v>
      </c>
      <c r="B1255" s="60" t="s">
        <v>54</v>
      </c>
      <c r="C1255" s="60" t="s">
        <v>46</v>
      </c>
      <c r="D1255" s="60">
        <v>49426</v>
      </c>
      <c r="E1255" s="61"/>
      <c r="F1255" s="59" t="s">
        <v>55</v>
      </c>
      <c r="G1255" s="59" t="s">
        <v>49</v>
      </c>
      <c r="H1255" s="59" t="s">
        <v>55</v>
      </c>
      <c r="I1255" s="59" t="s">
        <v>49</v>
      </c>
      <c r="J1255" s="59" t="s">
        <v>55</v>
      </c>
      <c r="K1255" s="59" t="s">
        <v>49</v>
      </c>
      <c r="L1255" s="59" t="s">
        <v>56</v>
      </c>
      <c r="M1255" s="62" t="str">
        <f>IF(OR(L1255="",I1255="",K1255="",G1255=""),"",INDEX([1]Equations!U:U,MATCH(_xlfn.CONCAT(K1255,L1255,I1255,G1255),[1]Equations!O:O,0)))</f>
        <v>Non-Lead</v>
      </c>
      <c r="N1255" s="63" t="str">
        <f t="shared" si="19"/>
        <v>Replacement Not Required</v>
      </c>
      <c r="O1255" s="59" t="s">
        <v>57</v>
      </c>
      <c r="P1255" s="64"/>
    </row>
    <row r="1256" spans="1:16" ht="26.4" x14ac:dyDescent="0.3">
      <c r="A1256" s="59" t="s">
        <v>1298</v>
      </c>
      <c r="B1256" s="60" t="s">
        <v>54</v>
      </c>
      <c r="C1256" s="60" t="s">
        <v>46</v>
      </c>
      <c r="D1256" s="60">
        <v>49426</v>
      </c>
      <c r="E1256" s="61"/>
      <c r="F1256" s="59" t="s">
        <v>55</v>
      </c>
      <c r="G1256" s="59" t="s">
        <v>49</v>
      </c>
      <c r="H1256" s="59" t="s">
        <v>55</v>
      </c>
      <c r="I1256" s="59" t="s">
        <v>49</v>
      </c>
      <c r="J1256" s="59" t="s">
        <v>55</v>
      </c>
      <c r="K1256" s="59" t="s">
        <v>49</v>
      </c>
      <c r="L1256" s="59" t="s">
        <v>56</v>
      </c>
      <c r="M1256" s="62" t="str">
        <f>IF(OR(L1256="",I1256="",K1256="",G1256=""),"",INDEX([1]Equations!U:U,MATCH(_xlfn.CONCAT(K1256,L1256,I1256,G1256),[1]Equations!O:O,0)))</f>
        <v>Non-Lead</v>
      </c>
      <c r="N1256" s="63" t="str">
        <f t="shared" si="19"/>
        <v>Replacement Not Required</v>
      </c>
      <c r="O1256" s="59" t="s">
        <v>57</v>
      </c>
      <c r="P1256" s="64"/>
    </row>
    <row r="1257" spans="1:16" ht="26.4" x14ac:dyDescent="0.3">
      <c r="A1257" s="59" t="s">
        <v>1299</v>
      </c>
      <c r="B1257" s="60" t="s">
        <v>54</v>
      </c>
      <c r="C1257" s="60" t="s">
        <v>46</v>
      </c>
      <c r="D1257" s="60">
        <v>49426</v>
      </c>
      <c r="E1257" s="61"/>
      <c r="F1257" s="59" t="s">
        <v>55</v>
      </c>
      <c r="G1257" s="59" t="s">
        <v>49</v>
      </c>
      <c r="H1257" s="59" t="s">
        <v>55</v>
      </c>
      <c r="I1257" s="59" t="s">
        <v>49</v>
      </c>
      <c r="J1257" s="59" t="s">
        <v>55</v>
      </c>
      <c r="K1257" s="59" t="s">
        <v>49</v>
      </c>
      <c r="L1257" s="59" t="s">
        <v>56</v>
      </c>
      <c r="M1257" s="62" t="str">
        <f>IF(OR(L1257="",I1257="",K1257="",G1257=""),"",INDEX([1]Equations!U:U,MATCH(_xlfn.CONCAT(K1257,L1257,I1257,G1257),[1]Equations!O:O,0)))</f>
        <v>Non-Lead</v>
      </c>
      <c r="N1257" s="63" t="str">
        <f t="shared" si="19"/>
        <v>Replacement Not Required</v>
      </c>
      <c r="O1257" s="59" t="s">
        <v>57</v>
      </c>
      <c r="P1257" s="64"/>
    </row>
    <row r="1258" spans="1:16" ht="26.4" x14ac:dyDescent="0.3">
      <c r="A1258" s="59" t="s">
        <v>1300</v>
      </c>
      <c r="B1258" s="60" t="s">
        <v>54</v>
      </c>
      <c r="C1258" s="60" t="s">
        <v>46</v>
      </c>
      <c r="D1258" s="60">
        <v>49426</v>
      </c>
      <c r="E1258" s="61"/>
      <c r="F1258" s="59" t="s">
        <v>55</v>
      </c>
      <c r="G1258" s="59" t="s">
        <v>49</v>
      </c>
      <c r="H1258" s="59" t="s">
        <v>55</v>
      </c>
      <c r="I1258" s="59" t="s">
        <v>49</v>
      </c>
      <c r="J1258" s="59" t="s">
        <v>55</v>
      </c>
      <c r="K1258" s="59" t="s">
        <v>49</v>
      </c>
      <c r="L1258" s="59" t="s">
        <v>56</v>
      </c>
      <c r="M1258" s="62" t="str">
        <f>IF(OR(L1258="",I1258="",K1258="",G1258=""),"",INDEX([1]Equations!U:U,MATCH(_xlfn.CONCAT(K1258,L1258,I1258,G1258),[1]Equations!O:O,0)))</f>
        <v>Non-Lead</v>
      </c>
      <c r="N1258" s="63" t="str">
        <f t="shared" si="19"/>
        <v>Replacement Not Required</v>
      </c>
      <c r="O1258" s="59" t="s">
        <v>57</v>
      </c>
      <c r="P1258" s="64"/>
    </row>
    <row r="1259" spans="1:16" ht="26.4" x14ac:dyDescent="0.3">
      <c r="A1259" s="59" t="s">
        <v>1301</v>
      </c>
      <c r="B1259" s="60" t="s">
        <v>54</v>
      </c>
      <c r="C1259" s="60" t="s">
        <v>46</v>
      </c>
      <c r="D1259" s="60">
        <v>49426</v>
      </c>
      <c r="E1259" s="61"/>
      <c r="F1259" s="59" t="s">
        <v>55</v>
      </c>
      <c r="G1259" s="59" t="s">
        <v>49</v>
      </c>
      <c r="H1259" s="59" t="s">
        <v>55</v>
      </c>
      <c r="I1259" s="59" t="s">
        <v>49</v>
      </c>
      <c r="J1259" s="59" t="s">
        <v>55</v>
      </c>
      <c r="K1259" s="59" t="s">
        <v>49</v>
      </c>
      <c r="L1259" s="59" t="s">
        <v>56</v>
      </c>
      <c r="M1259" s="62" t="str">
        <f>IF(OR(L1259="",I1259="",K1259="",G1259=""),"",INDEX([1]Equations!U:U,MATCH(_xlfn.CONCAT(K1259,L1259,I1259,G1259),[1]Equations!O:O,0)))</f>
        <v>Non-Lead</v>
      </c>
      <c r="N1259" s="63" t="str">
        <f t="shared" si="19"/>
        <v>Replacement Not Required</v>
      </c>
      <c r="O1259" s="59" t="s">
        <v>57</v>
      </c>
      <c r="P1259" s="64"/>
    </row>
    <row r="1260" spans="1:16" ht="26.4" x14ac:dyDescent="0.3">
      <c r="A1260" s="59" t="s">
        <v>1302</v>
      </c>
      <c r="B1260" s="60" t="s">
        <v>54</v>
      </c>
      <c r="C1260" s="60" t="s">
        <v>46</v>
      </c>
      <c r="D1260" s="60">
        <v>49426</v>
      </c>
      <c r="E1260" s="61"/>
      <c r="F1260" s="59" t="s">
        <v>55</v>
      </c>
      <c r="G1260" s="59" t="s">
        <v>49</v>
      </c>
      <c r="H1260" s="59" t="s">
        <v>55</v>
      </c>
      <c r="I1260" s="59" t="s">
        <v>49</v>
      </c>
      <c r="J1260" s="59" t="s">
        <v>55</v>
      </c>
      <c r="K1260" s="59" t="s">
        <v>49</v>
      </c>
      <c r="L1260" s="59" t="s">
        <v>56</v>
      </c>
      <c r="M1260" s="62" t="str">
        <f>IF(OR(L1260="",I1260="",K1260="",G1260=""),"",INDEX([1]Equations!U:U,MATCH(_xlfn.CONCAT(K1260,L1260,I1260,G1260),[1]Equations!O:O,0)))</f>
        <v>Non-Lead</v>
      </c>
      <c r="N1260" s="63" t="str">
        <f t="shared" si="19"/>
        <v>Replacement Not Required</v>
      </c>
      <c r="O1260" s="59" t="s">
        <v>57</v>
      </c>
      <c r="P1260" s="64"/>
    </row>
    <row r="1261" spans="1:16" ht="26.4" x14ac:dyDescent="0.3">
      <c r="A1261" s="59" t="s">
        <v>1303</v>
      </c>
      <c r="B1261" s="60" t="s">
        <v>54</v>
      </c>
      <c r="C1261" s="60" t="s">
        <v>46</v>
      </c>
      <c r="D1261" s="60">
        <v>49426</v>
      </c>
      <c r="E1261" s="61"/>
      <c r="F1261" s="59" t="s">
        <v>55</v>
      </c>
      <c r="G1261" s="59" t="s">
        <v>49</v>
      </c>
      <c r="H1261" s="59" t="s">
        <v>55</v>
      </c>
      <c r="I1261" s="59" t="s">
        <v>49</v>
      </c>
      <c r="J1261" s="59" t="s">
        <v>55</v>
      </c>
      <c r="K1261" s="59" t="s">
        <v>49</v>
      </c>
      <c r="L1261" s="59" t="s">
        <v>56</v>
      </c>
      <c r="M1261" s="62" t="str">
        <f>IF(OR(L1261="",I1261="",K1261="",G1261=""),"",INDEX([1]Equations!U:U,MATCH(_xlfn.CONCAT(K1261,L1261,I1261,G1261),[1]Equations!O:O,0)))</f>
        <v>Non-Lead</v>
      </c>
      <c r="N1261" s="63" t="str">
        <f t="shared" si="19"/>
        <v>Replacement Not Required</v>
      </c>
      <c r="O1261" s="59" t="s">
        <v>57</v>
      </c>
      <c r="P1261" s="64"/>
    </row>
    <row r="1262" spans="1:16" ht="26.4" x14ac:dyDescent="0.3">
      <c r="A1262" s="59" t="s">
        <v>1304</v>
      </c>
      <c r="B1262" s="60" t="s">
        <v>54</v>
      </c>
      <c r="C1262" s="60" t="s">
        <v>46</v>
      </c>
      <c r="D1262" s="60">
        <v>49426</v>
      </c>
      <c r="E1262" s="61"/>
      <c r="F1262" s="59" t="s">
        <v>55</v>
      </c>
      <c r="G1262" s="59" t="s">
        <v>49</v>
      </c>
      <c r="H1262" s="59" t="s">
        <v>55</v>
      </c>
      <c r="I1262" s="59" t="s">
        <v>49</v>
      </c>
      <c r="J1262" s="59" t="s">
        <v>55</v>
      </c>
      <c r="K1262" s="59" t="s">
        <v>49</v>
      </c>
      <c r="L1262" s="59" t="s">
        <v>56</v>
      </c>
      <c r="M1262" s="62" t="str">
        <f>IF(OR(L1262="",I1262="",K1262="",G1262=""),"",INDEX([1]Equations!U:U,MATCH(_xlfn.CONCAT(K1262,L1262,I1262,G1262),[1]Equations!O:O,0)))</f>
        <v>Non-Lead</v>
      </c>
      <c r="N1262" s="63" t="str">
        <f t="shared" si="19"/>
        <v>Replacement Not Required</v>
      </c>
      <c r="O1262" s="59" t="s">
        <v>57</v>
      </c>
      <c r="P1262" s="64"/>
    </row>
    <row r="1263" spans="1:16" ht="26.4" x14ac:dyDescent="0.3">
      <c r="A1263" s="59" t="s">
        <v>1305</v>
      </c>
      <c r="B1263" s="60" t="s">
        <v>54</v>
      </c>
      <c r="C1263" s="60" t="s">
        <v>46</v>
      </c>
      <c r="D1263" s="60">
        <v>49426</v>
      </c>
      <c r="E1263" s="61"/>
      <c r="F1263" s="59" t="s">
        <v>55</v>
      </c>
      <c r="G1263" s="59" t="s">
        <v>49</v>
      </c>
      <c r="H1263" s="59" t="s">
        <v>55</v>
      </c>
      <c r="I1263" s="59" t="s">
        <v>49</v>
      </c>
      <c r="J1263" s="59" t="s">
        <v>55</v>
      </c>
      <c r="K1263" s="59" t="s">
        <v>49</v>
      </c>
      <c r="L1263" s="59" t="s">
        <v>56</v>
      </c>
      <c r="M1263" s="62" t="str">
        <f>IF(OR(L1263="",I1263="",K1263="",G1263=""),"",INDEX([1]Equations!U:U,MATCH(_xlfn.CONCAT(K1263,L1263,I1263,G1263),[1]Equations!O:O,0)))</f>
        <v>Non-Lead</v>
      </c>
      <c r="N1263" s="63" t="str">
        <f t="shared" si="19"/>
        <v>Replacement Not Required</v>
      </c>
      <c r="O1263" s="59" t="s">
        <v>57</v>
      </c>
      <c r="P1263" s="64"/>
    </row>
    <row r="1264" spans="1:16" ht="26.4" x14ac:dyDescent="0.3">
      <c r="A1264" s="59" t="s">
        <v>1306</v>
      </c>
      <c r="B1264" s="60" t="s">
        <v>54</v>
      </c>
      <c r="C1264" s="60" t="s">
        <v>46</v>
      </c>
      <c r="D1264" s="60">
        <v>49426</v>
      </c>
      <c r="E1264" s="61"/>
      <c r="F1264" s="59" t="s">
        <v>55</v>
      </c>
      <c r="G1264" s="59" t="s">
        <v>49</v>
      </c>
      <c r="H1264" s="59" t="s">
        <v>55</v>
      </c>
      <c r="I1264" s="59" t="s">
        <v>49</v>
      </c>
      <c r="J1264" s="59" t="s">
        <v>55</v>
      </c>
      <c r="K1264" s="59" t="s">
        <v>49</v>
      </c>
      <c r="L1264" s="59" t="s">
        <v>56</v>
      </c>
      <c r="M1264" s="62" t="str">
        <f>IF(OR(L1264="",I1264="",K1264="",G1264=""),"",INDEX([1]Equations!U:U,MATCH(_xlfn.CONCAT(K1264,L1264,I1264,G1264),[1]Equations!O:O,0)))</f>
        <v>Non-Lead</v>
      </c>
      <c r="N1264" s="63" t="str">
        <f t="shared" si="19"/>
        <v>Replacement Not Required</v>
      </c>
      <c r="O1264" s="59" t="s">
        <v>57</v>
      </c>
      <c r="P1264" s="64"/>
    </row>
    <row r="1265" spans="1:16" ht="26.4" x14ac:dyDescent="0.3">
      <c r="A1265" s="59" t="s">
        <v>1307</v>
      </c>
      <c r="B1265" s="60" t="s">
        <v>54</v>
      </c>
      <c r="C1265" s="60" t="s">
        <v>46</v>
      </c>
      <c r="D1265" s="60">
        <v>49426</v>
      </c>
      <c r="E1265" s="61"/>
      <c r="F1265" s="59" t="s">
        <v>55</v>
      </c>
      <c r="G1265" s="59" t="s">
        <v>49</v>
      </c>
      <c r="H1265" s="59" t="s">
        <v>55</v>
      </c>
      <c r="I1265" s="59" t="s">
        <v>49</v>
      </c>
      <c r="J1265" s="59" t="s">
        <v>55</v>
      </c>
      <c r="K1265" s="59" t="s">
        <v>49</v>
      </c>
      <c r="L1265" s="59" t="s">
        <v>56</v>
      </c>
      <c r="M1265" s="62" t="str">
        <f>IF(OR(L1265="",I1265="",K1265="",G1265=""),"",INDEX([1]Equations!U:U,MATCH(_xlfn.CONCAT(K1265,L1265,I1265,G1265),[1]Equations!O:O,0)))</f>
        <v>Non-Lead</v>
      </c>
      <c r="N1265" s="63" t="str">
        <f t="shared" si="19"/>
        <v>Replacement Not Required</v>
      </c>
      <c r="O1265" s="59" t="s">
        <v>57</v>
      </c>
      <c r="P1265" s="64"/>
    </row>
    <row r="1266" spans="1:16" ht="26.4" x14ac:dyDescent="0.3">
      <c r="A1266" s="59" t="s">
        <v>1308</v>
      </c>
      <c r="B1266" s="60" t="s">
        <v>54</v>
      </c>
      <c r="C1266" s="60" t="s">
        <v>46</v>
      </c>
      <c r="D1266" s="60">
        <v>49426</v>
      </c>
      <c r="E1266" s="61"/>
      <c r="F1266" s="59" t="s">
        <v>55</v>
      </c>
      <c r="G1266" s="59" t="s">
        <v>49</v>
      </c>
      <c r="H1266" s="59" t="s">
        <v>55</v>
      </c>
      <c r="I1266" s="59" t="s">
        <v>49</v>
      </c>
      <c r="J1266" s="59" t="s">
        <v>55</v>
      </c>
      <c r="K1266" s="59" t="s">
        <v>49</v>
      </c>
      <c r="L1266" s="59" t="s">
        <v>56</v>
      </c>
      <c r="M1266" s="62" t="str">
        <f>IF(OR(L1266="",I1266="",K1266="",G1266=""),"",INDEX([1]Equations!U:U,MATCH(_xlfn.CONCAT(K1266,L1266,I1266,G1266),[1]Equations!O:O,0)))</f>
        <v>Non-Lead</v>
      </c>
      <c r="N1266" s="63" t="str">
        <f t="shared" si="19"/>
        <v>Replacement Not Required</v>
      </c>
      <c r="O1266" s="59" t="s">
        <v>57</v>
      </c>
      <c r="P1266" s="64"/>
    </row>
    <row r="1267" spans="1:16" ht="26.4" x14ac:dyDescent="0.3">
      <c r="A1267" s="59" t="s">
        <v>1309</v>
      </c>
      <c r="B1267" s="60" t="s">
        <v>54</v>
      </c>
      <c r="C1267" s="60" t="s">
        <v>46</v>
      </c>
      <c r="D1267" s="60">
        <v>49426</v>
      </c>
      <c r="E1267" s="61"/>
      <c r="F1267" s="59" t="s">
        <v>55</v>
      </c>
      <c r="G1267" s="59" t="s">
        <v>49</v>
      </c>
      <c r="H1267" s="59" t="s">
        <v>55</v>
      </c>
      <c r="I1267" s="59" t="s">
        <v>49</v>
      </c>
      <c r="J1267" s="59" t="s">
        <v>55</v>
      </c>
      <c r="K1267" s="59" t="s">
        <v>49</v>
      </c>
      <c r="L1267" s="59" t="s">
        <v>56</v>
      </c>
      <c r="M1267" s="62" t="str">
        <f>IF(OR(L1267="",I1267="",K1267="",G1267=""),"",INDEX([1]Equations!U:U,MATCH(_xlfn.CONCAT(K1267,L1267,I1267,G1267),[1]Equations!O:O,0)))</f>
        <v>Non-Lead</v>
      </c>
      <c r="N1267" s="63" t="str">
        <f t="shared" si="19"/>
        <v>Replacement Not Required</v>
      </c>
      <c r="O1267" s="59" t="s">
        <v>57</v>
      </c>
      <c r="P1267" s="64"/>
    </row>
    <row r="1268" spans="1:16" ht="26.4" x14ac:dyDescent="0.3">
      <c r="A1268" s="59" t="s">
        <v>1310</v>
      </c>
      <c r="B1268" s="60" t="s">
        <v>54</v>
      </c>
      <c r="C1268" s="60" t="s">
        <v>46</v>
      </c>
      <c r="D1268" s="60">
        <v>49426</v>
      </c>
      <c r="E1268" s="61"/>
      <c r="F1268" s="59" t="s">
        <v>55</v>
      </c>
      <c r="G1268" s="59" t="s">
        <v>49</v>
      </c>
      <c r="H1268" s="59" t="s">
        <v>55</v>
      </c>
      <c r="I1268" s="59" t="s">
        <v>49</v>
      </c>
      <c r="J1268" s="59" t="s">
        <v>55</v>
      </c>
      <c r="K1268" s="59" t="s">
        <v>49</v>
      </c>
      <c r="L1268" s="59" t="s">
        <v>56</v>
      </c>
      <c r="M1268" s="62" t="str">
        <f>IF(OR(L1268="",I1268="",K1268="",G1268=""),"",INDEX([1]Equations!U:U,MATCH(_xlfn.CONCAT(K1268,L1268,I1268,G1268),[1]Equations!O:O,0)))</f>
        <v>Non-Lead</v>
      </c>
      <c r="N1268" s="63" t="str">
        <f t="shared" si="19"/>
        <v>Replacement Not Required</v>
      </c>
      <c r="O1268" s="59" t="s">
        <v>57</v>
      </c>
      <c r="P1268" s="64"/>
    </row>
    <row r="1269" spans="1:16" ht="26.4" x14ac:dyDescent="0.3">
      <c r="A1269" s="59" t="s">
        <v>1311</v>
      </c>
      <c r="B1269" s="60" t="s">
        <v>54</v>
      </c>
      <c r="C1269" s="60" t="s">
        <v>46</v>
      </c>
      <c r="D1269" s="60">
        <v>49426</v>
      </c>
      <c r="E1269" s="61"/>
      <c r="F1269" s="59" t="s">
        <v>55</v>
      </c>
      <c r="G1269" s="59" t="s">
        <v>49</v>
      </c>
      <c r="H1269" s="59" t="s">
        <v>55</v>
      </c>
      <c r="I1269" s="59" t="s">
        <v>49</v>
      </c>
      <c r="J1269" s="59" t="s">
        <v>55</v>
      </c>
      <c r="K1269" s="59" t="s">
        <v>49</v>
      </c>
      <c r="L1269" s="59" t="s">
        <v>56</v>
      </c>
      <c r="M1269" s="62" t="str">
        <f>IF(OR(L1269="",I1269="",K1269="",G1269=""),"",INDEX([1]Equations!U:U,MATCH(_xlfn.CONCAT(K1269,L1269,I1269,G1269),[1]Equations!O:O,0)))</f>
        <v>Non-Lead</v>
      </c>
      <c r="N1269" s="63" t="str">
        <f t="shared" si="19"/>
        <v>Replacement Not Required</v>
      </c>
      <c r="O1269" s="59" t="s">
        <v>57</v>
      </c>
      <c r="P1269" s="64"/>
    </row>
    <row r="1270" spans="1:16" ht="26.4" x14ac:dyDescent="0.3">
      <c r="A1270" s="59" t="s">
        <v>1312</v>
      </c>
      <c r="B1270" s="60" t="s">
        <v>54</v>
      </c>
      <c r="C1270" s="60" t="s">
        <v>46</v>
      </c>
      <c r="D1270" s="60">
        <v>49426</v>
      </c>
      <c r="E1270" s="61"/>
      <c r="F1270" s="59" t="s">
        <v>55</v>
      </c>
      <c r="G1270" s="59" t="s">
        <v>49</v>
      </c>
      <c r="H1270" s="59" t="s">
        <v>55</v>
      </c>
      <c r="I1270" s="59" t="s">
        <v>49</v>
      </c>
      <c r="J1270" s="59" t="s">
        <v>55</v>
      </c>
      <c r="K1270" s="59" t="s">
        <v>49</v>
      </c>
      <c r="L1270" s="59" t="s">
        <v>56</v>
      </c>
      <c r="M1270" s="62" t="str">
        <f>IF(OR(L1270="",I1270="",K1270="",G1270=""),"",INDEX([1]Equations!U:U,MATCH(_xlfn.CONCAT(K1270,L1270,I1270,G1270),[1]Equations!O:O,0)))</f>
        <v>Non-Lead</v>
      </c>
      <c r="N1270" s="63" t="str">
        <f t="shared" si="19"/>
        <v>Replacement Not Required</v>
      </c>
      <c r="O1270" s="59" t="s">
        <v>57</v>
      </c>
      <c r="P1270" s="64"/>
    </row>
    <row r="1271" spans="1:16" ht="26.4" x14ac:dyDescent="0.3">
      <c r="A1271" s="59" t="s">
        <v>1313</v>
      </c>
      <c r="B1271" s="60" t="s">
        <v>54</v>
      </c>
      <c r="C1271" s="60" t="s">
        <v>46</v>
      </c>
      <c r="D1271" s="60">
        <v>49426</v>
      </c>
      <c r="E1271" s="61"/>
      <c r="F1271" s="59" t="s">
        <v>55</v>
      </c>
      <c r="G1271" s="59" t="s">
        <v>49</v>
      </c>
      <c r="H1271" s="59" t="s">
        <v>55</v>
      </c>
      <c r="I1271" s="59" t="s">
        <v>49</v>
      </c>
      <c r="J1271" s="59" t="s">
        <v>55</v>
      </c>
      <c r="K1271" s="59" t="s">
        <v>49</v>
      </c>
      <c r="L1271" s="59" t="s">
        <v>56</v>
      </c>
      <c r="M1271" s="62" t="str">
        <f>IF(OR(L1271="",I1271="",K1271="",G1271=""),"",INDEX([1]Equations!U:U,MATCH(_xlfn.CONCAT(K1271,L1271,I1271,G1271),[1]Equations!O:O,0)))</f>
        <v>Non-Lead</v>
      </c>
      <c r="N1271" s="63" t="str">
        <f t="shared" si="19"/>
        <v>Replacement Not Required</v>
      </c>
      <c r="O1271" s="59" t="s">
        <v>57</v>
      </c>
      <c r="P1271" s="64"/>
    </row>
    <row r="1272" spans="1:16" ht="26.4" x14ac:dyDescent="0.3">
      <c r="A1272" s="59" t="s">
        <v>1314</v>
      </c>
      <c r="B1272" s="60" t="s">
        <v>54</v>
      </c>
      <c r="C1272" s="60" t="s">
        <v>46</v>
      </c>
      <c r="D1272" s="60">
        <v>49426</v>
      </c>
      <c r="E1272" s="61"/>
      <c r="F1272" s="59" t="s">
        <v>55</v>
      </c>
      <c r="G1272" s="59" t="s">
        <v>49</v>
      </c>
      <c r="H1272" s="59" t="s">
        <v>55</v>
      </c>
      <c r="I1272" s="59" t="s">
        <v>49</v>
      </c>
      <c r="J1272" s="59" t="s">
        <v>55</v>
      </c>
      <c r="K1272" s="59" t="s">
        <v>49</v>
      </c>
      <c r="L1272" s="59" t="s">
        <v>56</v>
      </c>
      <c r="M1272" s="62" t="str">
        <f>IF(OR(L1272="",I1272="",K1272="",G1272=""),"",INDEX([1]Equations!U:U,MATCH(_xlfn.CONCAT(K1272,L1272,I1272,G1272),[1]Equations!O:O,0)))</f>
        <v>Non-Lead</v>
      </c>
      <c r="N1272" s="63" t="str">
        <f t="shared" si="19"/>
        <v>Replacement Not Required</v>
      </c>
      <c r="O1272" s="59" t="s">
        <v>57</v>
      </c>
      <c r="P1272" s="64"/>
    </row>
    <row r="1273" spans="1:16" ht="26.4" x14ac:dyDescent="0.3">
      <c r="A1273" s="59" t="s">
        <v>1315</v>
      </c>
      <c r="B1273" s="60" t="s">
        <v>54</v>
      </c>
      <c r="C1273" s="60" t="s">
        <v>46</v>
      </c>
      <c r="D1273" s="60">
        <v>49426</v>
      </c>
      <c r="E1273" s="61"/>
      <c r="F1273" s="59" t="s">
        <v>55</v>
      </c>
      <c r="G1273" s="59" t="s">
        <v>49</v>
      </c>
      <c r="H1273" s="59" t="s">
        <v>55</v>
      </c>
      <c r="I1273" s="59" t="s">
        <v>49</v>
      </c>
      <c r="J1273" s="59" t="s">
        <v>55</v>
      </c>
      <c r="K1273" s="59" t="s">
        <v>49</v>
      </c>
      <c r="L1273" s="59" t="s">
        <v>56</v>
      </c>
      <c r="M1273" s="62" t="str">
        <f>IF(OR(L1273="",I1273="",K1273="",G1273=""),"",INDEX([1]Equations!U:U,MATCH(_xlfn.CONCAT(K1273,L1273,I1273,G1273),[1]Equations!O:O,0)))</f>
        <v>Non-Lead</v>
      </c>
      <c r="N1273" s="63" t="str">
        <f t="shared" si="19"/>
        <v>Replacement Not Required</v>
      </c>
      <c r="O1273" s="59" t="s">
        <v>57</v>
      </c>
      <c r="P1273" s="64"/>
    </row>
    <row r="1274" spans="1:16" ht="26.4" x14ac:dyDescent="0.3">
      <c r="A1274" s="59" t="s">
        <v>1316</v>
      </c>
      <c r="B1274" s="60" t="s">
        <v>54</v>
      </c>
      <c r="C1274" s="60" t="s">
        <v>46</v>
      </c>
      <c r="D1274" s="60">
        <v>49426</v>
      </c>
      <c r="E1274" s="61"/>
      <c r="F1274" s="59" t="s">
        <v>55</v>
      </c>
      <c r="G1274" s="59" t="s">
        <v>49</v>
      </c>
      <c r="H1274" s="59" t="s">
        <v>55</v>
      </c>
      <c r="I1274" s="59" t="s">
        <v>49</v>
      </c>
      <c r="J1274" s="59" t="s">
        <v>55</v>
      </c>
      <c r="K1274" s="59" t="s">
        <v>49</v>
      </c>
      <c r="L1274" s="59" t="s">
        <v>56</v>
      </c>
      <c r="M1274" s="62" t="str">
        <f>IF(OR(L1274="",I1274="",K1274="",G1274=""),"",INDEX([1]Equations!U:U,MATCH(_xlfn.CONCAT(K1274,L1274,I1274,G1274),[1]Equations!O:O,0)))</f>
        <v>Non-Lead</v>
      </c>
      <c r="N1274" s="63" t="str">
        <f t="shared" si="19"/>
        <v>Replacement Not Required</v>
      </c>
      <c r="O1274" s="59" t="s">
        <v>57</v>
      </c>
      <c r="P1274" s="64"/>
    </row>
    <row r="1275" spans="1:16" ht="26.4" x14ac:dyDescent="0.3">
      <c r="A1275" s="59" t="s">
        <v>1317</v>
      </c>
      <c r="B1275" s="60" t="s">
        <v>54</v>
      </c>
      <c r="C1275" s="60" t="s">
        <v>46</v>
      </c>
      <c r="D1275" s="60">
        <v>49426</v>
      </c>
      <c r="E1275" s="61"/>
      <c r="F1275" s="59" t="s">
        <v>55</v>
      </c>
      <c r="G1275" s="59" t="s">
        <v>49</v>
      </c>
      <c r="H1275" s="59" t="s">
        <v>55</v>
      </c>
      <c r="I1275" s="59" t="s">
        <v>49</v>
      </c>
      <c r="J1275" s="59" t="s">
        <v>55</v>
      </c>
      <c r="K1275" s="59" t="s">
        <v>49</v>
      </c>
      <c r="L1275" s="59" t="s">
        <v>56</v>
      </c>
      <c r="M1275" s="62" t="str">
        <f>IF(OR(L1275="",I1275="",K1275="",G1275=""),"",INDEX([1]Equations!U:U,MATCH(_xlfn.CONCAT(K1275,L1275,I1275,G1275),[1]Equations!O:O,0)))</f>
        <v>Non-Lead</v>
      </c>
      <c r="N1275" s="63" t="str">
        <f t="shared" si="19"/>
        <v>Replacement Not Required</v>
      </c>
      <c r="O1275" s="59" t="s">
        <v>57</v>
      </c>
      <c r="P1275" s="64"/>
    </row>
    <row r="1276" spans="1:16" x14ac:dyDescent="0.3">
      <c r="A1276" s="59" t="s">
        <v>1318</v>
      </c>
      <c r="B1276" s="60" t="s">
        <v>54</v>
      </c>
      <c r="C1276" s="60" t="s">
        <v>46</v>
      </c>
      <c r="D1276" s="60">
        <v>49426</v>
      </c>
      <c r="E1276" s="61"/>
      <c r="F1276" s="59" t="s">
        <v>55</v>
      </c>
      <c r="G1276" s="59" t="s">
        <v>70</v>
      </c>
      <c r="H1276" s="59" t="s">
        <v>55</v>
      </c>
      <c r="I1276" s="59" t="s">
        <v>70</v>
      </c>
      <c r="J1276" s="59" t="s">
        <v>55</v>
      </c>
      <c r="K1276" s="59" t="s">
        <v>70</v>
      </c>
      <c r="L1276" s="59" t="s">
        <v>56</v>
      </c>
      <c r="M1276" s="62" t="e">
        <f>IF(OR(L1276="",I1276="",K1276="",G1276=""),"",INDEX([1]Equations!U:U,MATCH(_xlfn.CONCAT(K1276,L1276,I1276,G1276),[1]Equations!O:O,0)))</f>
        <v>#N/A</v>
      </c>
      <c r="N1276" s="63" t="e">
        <f t="shared" si="19"/>
        <v>#N/A</v>
      </c>
      <c r="O1276" s="59" t="s">
        <v>57</v>
      </c>
      <c r="P1276" s="64"/>
    </row>
    <row r="1277" spans="1:16" ht="26.4" x14ac:dyDescent="0.3">
      <c r="A1277" s="59" t="s">
        <v>1319</v>
      </c>
      <c r="B1277" s="60" t="s">
        <v>54</v>
      </c>
      <c r="C1277" s="60" t="s">
        <v>46</v>
      </c>
      <c r="D1277" s="60">
        <v>49426</v>
      </c>
      <c r="E1277" s="61"/>
      <c r="F1277" s="59" t="s">
        <v>55</v>
      </c>
      <c r="G1277" s="59" t="s">
        <v>49</v>
      </c>
      <c r="H1277" s="59" t="s">
        <v>55</v>
      </c>
      <c r="I1277" s="59" t="s">
        <v>49</v>
      </c>
      <c r="J1277" s="59" t="s">
        <v>55</v>
      </c>
      <c r="K1277" s="59" t="s">
        <v>49</v>
      </c>
      <c r="L1277" s="59" t="s">
        <v>56</v>
      </c>
      <c r="M1277" s="62" t="str">
        <f>IF(OR(L1277="",I1277="",K1277="",G1277=""),"",INDEX([1]Equations!U:U,MATCH(_xlfn.CONCAT(K1277,L1277,I1277,G1277),[1]Equations!O:O,0)))</f>
        <v>Non-Lead</v>
      </c>
      <c r="N1277" s="63" t="str">
        <f t="shared" si="19"/>
        <v>Replacement Not Required</v>
      </c>
      <c r="O1277" s="59" t="s">
        <v>57</v>
      </c>
      <c r="P1277" s="64"/>
    </row>
    <row r="1278" spans="1:16" ht="26.4" x14ac:dyDescent="0.3">
      <c r="A1278" s="59" t="s">
        <v>1320</v>
      </c>
      <c r="B1278" s="60" t="s">
        <v>54</v>
      </c>
      <c r="C1278" s="60" t="s">
        <v>46</v>
      </c>
      <c r="D1278" s="60">
        <v>49426</v>
      </c>
      <c r="E1278" s="61"/>
      <c r="F1278" s="59" t="s">
        <v>55</v>
      </c>
      <c r="G1278" s="59" t="s">
        <v>49</v>
      </c>
      <c r="H1278" s="59" t="s">
        <v>55</v>
      </c>
      <c r="I1278" s="59" t="s">
        <v>49</v>
      </c>
      <c r="J1278" s="59" t="s">
        <v>55</v>
      </c>
      <c r="K1278" s="59" t="s">
        <v>49</v>
      </c>
      <c r="L1278" s="59" t="s">
        <v>56</v>
      </c>
      <c r="M1278" s="62" t="str">
        <f>IF(OR(L1278="",I1278="",K1278="",G1278=""),"",INDEX([1]Equations!U:U,MATCH(_xlfn.CONCAT(K1278,L1278,I1278,G1278),[1]Equations!O:O,0)))</f>
        <v>Non-Lead</v>
      </c>
      <c r="N1278" s="63" t="str">
        <f t="shared" si="19"/>
        <v>Replacement Not Required</v>
      </c>
      <c r="O1278" s="59" t="s">
        <v>57</v>
      </c>
      <c r="P1278" s="64"/>
    </row>
    <row r="1279" spans="1:16" ht="26.4" x14ac:dyDescent="0.3">
      <c r="A1279" s="59" t="s">
        <v>1321</v>
      </c>
      <c r="B1279" s="60" t="s">
        <v>54</v>
      </c>
      <c r="C1279" s="60" t="s">
        <v>46</v>
      </c>
      <c r="D1279" s="60">
        <v>49426</v>
      </c>
      <c r="E1279" s="61"/>
      <c r="F1279" s="59" t="s">
        <v>55</v>
      </c>
      <c r="G1279" s="59" t="s">
        <v>49</v>
      </c>
      <c r="H1279" s="59" t="s">
        <v>55</v>
      </c>
      <c r="I1279" s="59" t="s">
        <v>49</v>
      </c>
      <c r="J1279" s="59" t="s">
        <v>55</v>
      </c>
      <c r="K1279" s="59" t="s">
        <v>49</v>
      </c>
      <c r="L1279" s="59" t="s">
        <v>56</v>
      </c>
      <c r="M1279" s="62" t="str">
        <f>IF(OR(L1279="",I1279="",K1279="",G1279=""),"",INDEX([1]Equations!U:U,MATCH(_xlfn.CONCAT(K1279,L1279,I1279,G1279),[1]Equations!O:O,0)))</f>
        <v>Non-Lead</v>
      </c>
      <c r="N1279" s="63" t="str">
        <f t="shared" si="19"/>
        <v>Replacement Not Required</v>
      </c>
      <c r="O1279" s="59" t="s">
        <v>57</v>
      </c>
      <c r="P1279" s="64"/>
    </row>
    <row r="1280" spans="1:16" ht="26.4" x14ac:dyDescent="0.3">
      <c r="A1280" s="59" t="s">
        <v>1322</v>
      </c>
      <c r="B1280" s="60" t="s">
        <v>54</v>
      </c>
      <c r="C1280" s="60" t="s">
        <v>46</v>
      </c>
      <c r="D1280" s="60">
        <v>49426</v>
      </c>
      <c r="E1280" s="61"/>
      <c r="F1280" s="59" t="s">
        <v>55</v>
      </c>
      <c r="G1280" s="59" t="s">
        <v>49</v>
      </c>
      <c r="H1280" s="59" t="s">
        <v>55</v>
      </c>
      <c r="I1280" s="59" t="s">
        <v>49</v>
      </c>
      <c r="J1280" s="59" t="s">
        <v>55</v>
      </c>
      <c r="K1280" s="59" t="s">
        <v>49</v>
      </c>
      <c r="L1280" s="59" t="s">
        <v>56</v>
      </c>
      <c r="M1280" s="62" t="str">
        <f>IF(OR(L1280="",I1280="",K1280="",G1280=""),"",INDEX([1]Equations!U:U,MATCH(_xlfn.CONCAT(K1280,L1280,I1280,G1280),[1]Equations!O:O,0)))</f>
        <v>Non-Lead</v>
      </c>
      <c r="N1280" s="63" t="str">
        <f t="shared" si="19"/>
        <v>Replacement Not Required</v>
      </c>
      <c r="O1280" s="59" t="s">
        <v>57</v>
      </c>
      <c r="P1280" s="64"/>
    </row>
    <row r="1281" spans="1:16" ht="26.4" x14ac:dyDescent="0.3">
      <c r="A1281" s="59" t="s">
        <v>1323</v>
      </c>
      <c r="B1281" s="60" t="s">
        <v>54</v>
      </c>
      <c r="C1281" s="60" t="s">
        <v>46</v>
      </c>
      <c r="D1281" s="60">
        <v>49426</v>
      </c>
      <c r="E1281" s="61"/>
      <c r="F1281" s="59" t="s">
        <v>55</v>
      </c>
      <c r="G1281" s="59" t="s">
        <v>49</v>
      </c>
      <c r="H1281" s="59" t="s">
        <v>55</v>
      </c>
      <c r="I1281" s="59" t="s">
        <v>49</v>
      </c>
      <c r="J1281" s="59" t="s">
        <v>55</v>
      </c>
      <c r="K1281" s="59" t="s">
        <v>49</v>
      </c>
      <c r="L1281" s="59" t="s">
        <v>56</v>
      </c>
      <c r="M1281" s="62" t="str">
        <f>IF(OR(L1281="",I1281="",K1281="",G1281=""),"",INDEX([1]Equations!U:U,MATCH(_xlfn.CONCAT(K1281,L1281,I1281,G1281),[1]Equations!O:O,0)))</f>
        <v>Non-Lead</v>
      </c>
      <c r="N1281" s="63" t="str">
        <f t="shared" si="19"/>
        <v>Replacement Not Required</v>
      </c>
      <c r="O1281" s="59" t="s">
        <v>57</v>
      </c>
      <c r="P1281" s="64"/>
    </row>
    <row r="1282" spans="1:16" ht="26.4" x14ac:dyDescent="0.3">
      <c r="A1282" s="59" t="s">
        <v>1324</v>
      </c>
      <c r="B1282" s="60" t="s">
        <v>54</v>
      </c>
      <c r="C1282" s="60" t="s">
        <v>46</v>
      </c>
      <c r="D1282" s="60">
        <v>49426</v>
      </c>
      <c r="E1282" s="61"/>
      <c r="F1282" s="59" t="s">
        <v>55</v>
      </c>
      <c r="G1282" s="59" t="s">
        <v>49</v>
      </c>
      <c r="H1282" s="59" t="s">
        <v>55</v>
      </c>
      <c r="I1282" s="59" t="s">
        <v>49</v>
      </c>
      <c r="J1282" s="59" t="s">
        <v>55</v>
      </c>
      <c r="K1282" s="59" t="s">
        <v>49</v>
      </c>
      <c r="L1282" s="59" t="s">
        <v>56</v>
      </c>
      <c r="M1282" s="62" t="str">
        <f>IF(OR(L1282="",I1282="",K1282="",G1282=""),"",INDEX([1]Equations!U:U,MATCH(_xlfn.CONCAT(K1282,L1282,I1282,G1282),[1]Equations!O:O,0)))</f>
        <v>Non-Lead</v>
      </c>
      <c r="N1282" s="63" t="str">
        <f t="shared" si="19"/>
        <v>Replacement Not Required</v>
      </c>
      <c r="O1282" s="59" t="s">
        <v>57</v>
      </c>
      <c r="P1282" s="64"/>
    </row>
    <row r="1283" spans="1:16" ht="26.4" x14ac:dyDescent="0.3">
      <c r="A1283" s="59" t="s">
        <v>1325</v>
      </c>
      <c r="B1283" s="60" t="s">
        <v>54</v>
      </c>
      <c r="C1283" s="60" t="s">
        <v>46</v>
      </c>
      <c r="D1283" s="60">
        <v>49426</v>
      </c>
      <c r="E1283" s="61"/>
      <c r="F1283" s="59" t="s">
        <v>55</v>
      </c>
      <c r="G1283" s="59" t="s">
        <v>49</v>
      </c>
      <c r="H1283" s="59" t="s">
        <v>55</v>
      </c>
      <c r="I1283" s="59" t="s">
        <v>49</v>
      </c>
      <c r="J1283" s="59" t="s">
        <v>55</v>
      </c>
      <c r="K1283" s="59" t="s">
        <v>49</v>
      </c>
      <c r="L1283" s="59" t="s">
        <v>56</v>
      </c>
      <c r="M1283" s="62" t="str">
        <f>IF(OR(L1283="",I1283="",K1283="",G1283=""),"",INDEX([1]Equations!U:U,MATCH(_xlfn.CONCAT(K1283,L1283,I1283,G1283),[1]Equations!O:O,0)))</f>
        <v>Non-Lead</v>
      </c>
      <c r="N1283" s="63" t="str">
        <f t="shared" si="19"/>
        <v>Replacement Not Required</v>
      </c>
      <c r="O1283" s="59" t="s">
        <v>57</v>
      </c>
      <c r="P1283" s="64"/>
    </row>
    <row r="1284" spans="1:16" ht="26.4" x14ac:dyDescent="0.3">
      <c r="A1284" s="59" t="s">
        <v>1326</v>
      </c>
      <c r="B1284" s="60" t="s">
        <v>54</v>
      </c>
      <c r="C1284" s="60" t="s">
        <v>46</v>
      </c>
      <c r="D1284" s="60">
        <v>49426</v>
      </c>
      <c r="E1284" s="61"/>
      <c r="F1284" s="59" t="s">
        <v>55</v>
      </c>
      <c r="G1284" s="59" t="s">
        <v>49</v>
      </c>
      <c r="H1284" s="59" t="s">
        <v>55</v>
      </c>
      <c r="I1284" s="59" t="s">
        <v>49</v>
      </c>
      <c r="J1284" s="59" t="s">
        <v>55</v>
      </c>
      <c r="K1284" s="59" t="s">
        <v>49</v>
      </c>
      <c r="L1284" s="59" t="s">
        <v>56</v>
      </c>
      <c r="M1284" s="62" t="str">
        <f>IF(OR(L1284="",I1284="",K1284="",G1284=""),"",INDEX([1]Equations!U:U,MATCH(_xlfn.CONCAT(K1284,L1284,I1284,G1284),[1]Equations!O:O,0)))</f>
        <v>Non-Lead</v>
      </c>
      <c r="N1284" s="63" t="str">
        <f t="shared" si="19"/>
        <v>Replacement Not Required</v>
      </c>
      <c r="O1284" s="59" t="s">
        <v>57</v>
      </c>
      <c r="P1284" s="64"/>
    </row>
    <row r="1285" spans="1:16" ht="26.4" x14ac:dyDescent="0.3">
      <c r="A1285" s="59" t="s">
        <v>1327</v>
      </c>
      <c r="B1285" s="60" t="s">
        <v>54</v>
      </c>
      <c r="C1285" s="60" t="s">
        <v>46</v>
      </c>
      <c r="D1285" s="60">
        <v>49426</v>
      </c>
      <c r="E1285" s="61"/>
      <c r="F1285" s="59" t="s">
        <v>55</v>
      </c>
      <c r="G1285" s="59" t="s">
        <v>49</v>
      </c>
      <c r="H1285" s="59" t="s">
        <v>55</v>
      </c>
      <c r="I1285" s="59" t="s">
        <v>49</v>
      </c>
      <c r="J1285" s="59" t="s">
        <v>55</v>
      </c>
      <c r="K1285" s="59" t="s">
        <v>49</v>
      </c>
      <c r="L1285" s="59" t="s">
        <v>56</v>
      </c>
      <c r="M1285" s="62" t="str">
        <f>IF(OR(L1285="",I1285="",K1285="",G1285=""),"",INDEX([1]Equations!U:U,MATCH(_xlfn.CONCAT(K1285,L1285,I1285,G1285),[1]Equations!O:O,0)))</f>
        <v>Non-Lead</v>
      </c>
      <c r="N1285" s="63" t="str">
        <f t="shared" si="19"/>
        <v>Replacement Not Required</v>
      </c>
      <c r="O1285" s="59" t="s">
        <v>57</v>
      </c>
      <c r="P1285" s="64"/>
    </row>
    <row r="1286" spans="1:16" ht="26.4" x14ac:dyDescent="0.3">
      <c r="A1286" s="59" t="s">
        <v>1328</v>
      </c>
      <c r="B1286" s="60" t="s">
        <v>54</v>
      </c>
      <c r="C1286" s="60" t="s">
        <v>46</v>
      </c>
      <c r="D1286" s="60">
        <v>49426</v>
      </c>
      <c r="E1286" s="61"/>
      <c r="F1286" s="59" t="s">
        <v>55</v>
      </c>
      <c r="G1286" s="59" t="s">
        <v>49</v>
      </c>
      <c r="H1286" s="59" t="s">
        <v>55</v>
      </c>
      <c r="I1286" s="59" t="s">
        <v>49</v>
      </c>
      <c r="J1286" s="59" t="s">
        <v>55</v>
      </c>
      <c r="K1286" s="59" t="s">
        <v>49</v>
      </c>
      <c r="L1286" s="59" t="s">
        <v>56</v>
      </c>
      <c r="M1286" s="62" t="str">
        <f>IF(OR(L1286="",I1286="",K1286="",G1286=""),"",INDEX([1]Equations!U:U,MATCH(_xlfn.CONCAT(K1286,L1286,I1286,G1286),[1]Equations!O:O,0)))</f>
        <v>Non-Lead</v>
      </c>
      <c r="N1286" s="63" t="str">
        <f t="shared" si="19"/>
        <v>Replacement Not Required</v>
      </c>
      <c r="O1286" s="59" t="s">
        <v>57</v>
      </c>
      <c r="P1286" s="64"/>
    </row>
    <row r="1287" spans="1:16" ht="26.4" x14ac:dyDescent="0.3">
      <c r="A1287" s="59" t="s">
        <v>1329</v>
      </c>
      <c r="B1287" s="60" t="s">
        <v>54</v>
      </c>
      <c r="C1287" s="60" t="s">
        <v>46</v>
      </c>
      <c r="D1287" s="60">
        <v>49426</v>
      </c>
      <c r="E1287" s="61"/>
      <c r="F1287" s="59" t="s">
        <v>55</v>
      </c>
      <c r="G1287" s="59" t="s">
        <v>49</v>
      </c>
      <c r="H1287" s="59" t="s">
        <v>55</v>
      </c>
      <c r="I1287" s="59" t="s">
        <v>49</v>
      </c>
      <c r="J1287" s="59" t="s">
        <v>55</v>
      </c>
      <c r="K1287" s="59" t="s">
        <v>49</v>
      </c>
      <c r="L1287" s="59" t="s">
        <v>56</v>
      </c>
      <c r="M1287" s="62" t="str">
        <f>IF(OR(L1287="",I1287="",K1287="",G1287=""),"",INDEX([1]Equations!U:U,MATCH(_xlfn.CONCAT(K1287,L1287,I1287,G1287),[1]Equations!O:O,0)))</f>
        <v>Non-Lead</v>
      </c>
      <c r="N1287" s="63" t="str">
        <f t="shared" si="19"/>
        <v>Replacement Not Required</v>
      </c>
      <c r="O1287" s="59" t="s">
        <v>57</v>
      </c>
      <c r="P1287" s="64"/>
    </row>
    <row r="1288" spans="1:16" ht="26.4" x14ac:dyDescent="0.3">
      <c r="A1288" s="59" t="s">
        <v>1330</v>
      </c>
      <c r="B1288" s="60" t="s">
        <v>54</v>
      </c>
      <c r="C1288" s="60" t="s">
        <v>46</v>
      </c>
      <c r="D1288" s="60">
        <v>49426</v>
      </c>
      <c r="E1288" s="61"/>
      <c r="F1288" s="59" t="s">
        <v>55</v>
      </c>
      <c r="G1288" s="59" t="s">
        <v>49</v>
      </c>
      <c r="H1288" s="59" t="s">
        <v>55</v>
      </c>
      <c r="I1288" s="59" t="s">
        <v>49</v>
      </c>
      <c r="J1288" s="59" t="s">
        <v>55</v>
      </c>
      <c r="K1288" s="59" t="s">
        <v>49</v>
      </c>
      <c r="L1288" s="59" t="s">
        <v>56</v>
      </c>
      <c r="M1288" s="62" t="str">
        <f>IF(OR(L1288="",I1288="",K1288="",G1288=""),"",INDEX([1]Equations!U:U,MATCH(_xlfn.CONCAT(K1288,L1288,I1288,G1288),[1]Equations!O:O,0)))</f>
        <v>Non-Lead</v>
      </c>
      <c r="N1288" s="63" t="str">
        <f t="shared" si="19"/>
        <v>Replacement Not Required</v>
      </c>
      <c r="O1288" s="59" t="s">
        <v>57</v>
      </c>
      <c r="P1288" s="64"/>
    </row>
    <row r="1289" spans="1:16" ht="26.4" x14ac:dyDescent="0.3">
      <c r="A1289" s="59" t="s">
        <v>1331</v>
      </c>
      <c r="B1289" s="60" t="s">
        <v>54</v>
      </c>
      <c r="C1289" s="60" t="s">
        <v>46</v>
      </c>
      <c r="D1289" s="60">
        <v>49426</v>
      </c>
      <c r="E1289" s="61"/>
      <c r="F1289" s="59" t="s">
        <v>55</v>
      </c>
      <c r="G1289" s="59" t="s">
        <v>49</v>
      </c>
      <c r="H1289" s="59" t="s">
        <v>55</v>
      </c>
      <c r="I1289" s="59" t="s">
        <v>49</v>
      </c>
      <c r="J1289" s="59" t="s">
        <v>55</v>
      </c>
      <c r="K1289" s="59" t="s">
        <v>49</v>
      </c>
      <c r="L1289" s="59" t="s">
        <v>56</v>
      </c>
      <c r="M1289" s="62" t="str">
        <f>IF(OR(L1289="",I1289="",K1289="",G1289=""),"",INDEX([1]Equations!U:U,MATCH(_xlfn.CONCAT(K1289,L1289,I1289,G1289),[1]Equations!O:O,0)))</f>
        <v>Non-Lead</v>
      </c>
      <c r="N1289" s="63" t="str">
        <f t="shared" si="19"/>
        <v>Replacement Not Required</v>
      </c>
      <c r="O1289" s="59" t="s">
        <v>57</v>
      </c>
      <c r="P1289" s="64"/>
    </row>
    <row r="1290" spans="1:16" ht="26.4" x14ac:dyDescent="0.3">
      <c r="A1290" s="59" t="s">
        <v>1332</v>
      </c>
      <c r="B1290" s="60" t="s">
        <v>54</v>
      </c>
      <c r="C1290" s="60" t="s">
        <v>46</v>
      </c>
      <c r="D1290" s="60">
        <v>49426</v>
      </c>
      <c r="E1290" s="61"/>
      <c r="F1290" s="59" t="s">
        <v>55</v>
      </c>
      <c r="G1290" s="59" t="s">
        <v>49</v>
      </c>
      <c r="H1290" s="59" t="s">
        <v>55</v>
      </c>
      <c r="I1290" s="59" t="s">
        <v>49</v>
      </c>
      <c r="J1290" s="59" t="s">
        <v>55</v>
      </c>
      <c r="K1290" s="59" t="s">
        <v>49</v>
      </c>
      <c r="L1290" s="59" t="s">
        <v>56</v>
      </c>
      <c r="M1290" s="62" t="str">
        <f>IF(OR(L1290="",I1290="",K1290="",G1290=""),"",INDEX([1]Equations!U:U,MATCH(_xlfn.CONCAT(K1290,L1290,I1290,G1290),[1]Equations!O:O,0)))</f>
        <v>Non-Lead</v>
      </c>
      <c r="N1290" s="63" t="str">
        <f t="shared" si="19"/>
        <v>Replacement Not Required</v>
      </c>
      <c r="O1290" s="59" t="s">
        <v>57</v>
      </c>
      <c r="P1290" s="64"/>
    </row>
    <row r="1291" spans="1:16" ht="26.4" x14ac:dyDescent="0.3">
      <c r="A1291" s="59" t="s">
        <v>1333</v>
      </c>
      <c r="B1291" s="60" t="s">
        <v>54</v>
      </c>
      <c r="C1291" s="60" t="s">
        <v>46</v>
      </c>
      <c r="D1291" s="60">
        <v>49426</v>
      </c>
      <c r="E1291" s="61"/>
      <c r="F1291" s="59" t="s">
        <v>55</v>
      </c>
      <c r="G1291" s="59" t="s">
        <v>49</v>
      </c>
      <c r="H1291" s="59" t="s">
        <v>55</v>
      </c>
      <c r="I1291" s="59" t="s">
        <v>49</v>
      </c>
      <c r="J1291" s="59" t="s">
        <v>55</v>
      </c>
      <c r="K1291" s="59" t="s">
        <v>49</v>
      </c>
      <c r="L1291" s="59" t="s">
        <v>56</v>
      </c>
      <c r="M1291" s="62" t="str">
        <f>IF(OR(L1291="",I1291="",K1291="",G1291=""),"",INDEX([1]Equations!U:U,MATCH(_xlfn.CONCAT(K1291,L1291,I1291,G1291),[1]Equations!O:O,0)))</f>
        <v>Non-Lead</v>
      </c>
      <c r="N1291" s="63" t="str">
        <f t="shared" si="19"/>
        <v>Replacement Not Required</v>
      </c>
      <c r="O1291" s="59" t="s">
        <v>57</v>
      </c>
      <c r="P1291" s="64"/>
    </row>
    <row r="1292" spans="1:16" ht="26.4" x14ac:dyDescent="0.3">
      <c r="A1292" s="59" t="s">
        <v>1334</v>
      </c>
      <c r="B1292" s="60" t="s">
        <v>54</v>
      </c>
      <c r="C1292" s="60" t="s">
        <v>46</v>
      </c>
      <c r="D1292" s="60">
        <v>49426</v>
      </c>
      <c r="E1292" s="61"/>
      <c r="F1292" s="59" t="s">
        <v>55</v>
      </c>
      <c r="G1292" s="59" t="s">
        <v>49</v>
      </c>
      <c r="H1292" s="59" t="s">
        <v>55</v>
      </c>
      <c r="I1292" s="59" t="s">
        <v>49</v>
      </c>
      <c r="J1292" s="59" t="s">
        <v>55</v>
      </c>
      <c r="K1292" s="59" t="s">
        <v>49</v>
      </c>
      <c r="L1292" s="59" t="s">
        <v>56</v>
      </c>
      <c r="M1292" s="62" t="str">
        <f>IF(OR(L1292="",I1292="",K1292="",G1292=""),"",INDEX([1]Equations!U:U,MATCH(_xlfn.CONCAT(K1292,L1292,I1292,G1292),[1]Equations!O:O,0)))</f>
        <v>Non-Lead</v>
      </c>
      <c r="N1292" s="63" t="str">
        <f t="shared" si="19"/>
        <v>Replacement Not Required</v>
      </c>
      <c r="O1292" s="59" t="s">
        <v>57</v>
      </c>
      <c r="P1292" s="64"/>
    </row>
    <row r="1293" spans="1:16" ht="26.4" x14ac:dyDescent="0.3">
      <c r="A1293" s="59" t="s">
        <v>1335</v>
      </c>
      <c r="B1293" s="60" t="s">
        <v>54</v>
      </c>
      <c r="C1293" s="60" t="s">
        <v>46</v>
      </c>
      <c r="D1293" s="60">
        <v>49426</v>
      </c>
      <c r="E1293" s="61"/>
      <c r="F1293" s="59" t="s">
        <v>55</v>
      </c>
      <c r="G1293" s="59" t="s">
        <v>49</v>
      </c>
      <c r="H1293" s="59" t="s">
        <v>55</v>
      </c>
      <c r="I1293" s="59" t="s">
        <v>49</v>
      </c>
      <c r="J1293" s="59" t="s">
        <v>55</v>
      </c>
      <c r="K1293" s="59" t="s">
        <v>49</v>
      </c>
      <c r="L1293" s="59" t="s">
        <v>56</v>
      </c>
      <c r="M1293" s="62" t="str">
        <f>IF(OR(L1293="",I1293="",K1293="",G1293=""),"",INDEX([1]Equations!U:U,MATCH(_xlfn.CONCAT(K1293,L1293,I1293,G1293),[1]Equations!O:O,0)))</f>
        <v>Non-Lead</v>
      </c>
      <c r="N1293" s="63" t="str">
        <f t="shared" ref="N1293:N1356" si="20">IF(M1293="","",IF(OR(M1293="Galvanized Requiring Replacement",M1293="Lead"),"Requires Replacement",IF(M1293="Lead Status Unknown","Requires Verification","Replacement Not Required")))</f>
        <v>Replacement Not Required</v>
      </c>
      <c r="O1293" s="59" t="s">
        <v>57</v>
      </c>
      <c r="P1293" s="64"/>
    </row>
    <row r="1294" spans="1:16" ht="26.4" x14ac:dyDescent="0.3">
      <c r="A1294" s="59" t="s">
        <v>1336</v>
      </c>
      <c r="B1294" s="60" t="s">
        <v>54</v>
      </c>
      <c r="C1294" s="60" t="s">
        <v>46</v>
      </c>
      <c r="D1294" s="60">
        <v>49426</v>
      </c>
      <c r="E1294" s="61"/>
      <c r="F1294" s="59" t="s">
        <v>55</v>
      </c>
      <c r="G1294" s="59" t="s">
        <v>49</v>
      </c>
      <c r="H1294" s="59" t="s">
        <v>55</v>
      </c>
      <c r="I1294" s="59" t="s">
        <v>49</v>
      </c>
      <c r="J1294" s="59" t="s">
        <v>55</v>
      </c>
      <c r="K1294" s="59" t="s">
        <v>49</v>
      </c>
      <c r="L1294" s="59" t="s">
        <v>56</v>
      </c>
      <c r="M1294" s="62" t="str">
        <f>IF(OR(L1294="",I1294="",K1294="",G1294=""),"",INDEX([1]Equations!U:U,MATCH(_xlfn.CONCAT(K1294,L1294,I1294,G1294),[1]Equations!O:O,0)))</f>
        <v>Non-Lead</v>
      </c>
      <c r="N1294" s="63" t="str">
        <f t="shared" si="20"/>
        <v>Replacement Not Required</v>
      </c>
      <c r="O1294" s="59" t="s">
        <v>57</v>
      </c>
      <c r="P1294" s="64"/>
    </row>
    <row r="1295" spans="1:16" ht="26.4" x14ac:dyDescent="0.3">
      <c r="A1295" s="59" t="s">
        <v>1337</v>
      </c>
      <c r="B1295" s="60" t="s">
        <v>54</v>
      </c>
      <c r="C1295" s="60" t="s">
        <v>46</v>
      </c>
      <c r="D1295" s="60">
        <v>49426</v>
      </c>
      <c r="E1295" s="61"/>
      <c r="F1295" s="59" t="s">
        <v>55</v>
      </c>
      <c r="G1295" s="59" t="s">
        <v>49</v>
      </c>
      <c r="H1295" s="59" t="s">
        <v>55</v>
      </c>
      <c r="I1295" s="59" t="s">
        <v>49</v>
      </c>
      <c r="J1295" s="59" t="s">
        <v>55</v>
      </c>
      <c r="K1295" s="59" t="s">
        <v>49</v>
      </c>
      <c r="L1295" s="59" t="s">
        <v>56</v>
      </c>
      <c r="M1295" s="62" t="str">
        <f>IF(OR(L1295="",I1295="",K1295="",G1295=""),"",INDEX([1]Equations!U:U,MATCH(_xlfn.CONCAT(K1295,L1295,I1295,G1295),[1]Equations!O:O,0)))</f>
        <v>Non-Lead</v>
      </c>
      <c r="N1295" s="63" t="str">
        <f t="shared" si="20"/>
        <v>Replacement Not Required</v>
      </c>
      <c r="O1295" s="59" t="s">
        <v>57</v>
      </c>
      <c r="P1295" s="64"/>
    </row>
    <row r="1296" spans="1:16" ht="26.4" x14ac:dyDescent="0.3">
      <c r="A1296" s="59" t="s">
        <v>1338</v>
      </c>
      <c r="B1296" s="60" t="s">
        <v>54</v>
      </c>
      <c r="C1296" s="60" t="s">
        <v>46</v>
      </c>
      <c r="D1296" s="60">
        <v>49426</v>
      </c>
      <c r="E1296" s="61"/>
      <c r="F1296" s="59" t="s">
        <v>55</v>
      </c>
      <c r="G1296" s="59" t="s">
        <v>49</v>
      </c>
      <c r="H1296" s="59" t="s">
        <v>55</v>
      </c>
      <c r="I1296" s="59" t="s">
        <v>49</v>
      </c>
      <c r="J1296" s="59" t="s">
        <v>55</v>
      </c>
      <c r="K1296" s="59" t="s">
        <v>49</v>
      </c>
      <c r="L1296" s="59" t="s">
        <v>56</v>
      </c>
      <c r="M1296" s="62" t="str">
        <f>IF(OR(L1296="",I1296="",K1296="",G1296=""),"",INDEX([1]Equations!U:U,MATCH(_xlfn.CONCAT(K1296,L1296,I1296,G1296),[1]Equations!O:O,0)))</f>
        <v>Non-Lead</v>
      </c>
      <c r="N1296" s="63" t="str">
        <f t="shared" si="20"/>
        <v>Replacement Not Required</v>
      </c>
      <c r="O1296" s="59" t="s">
        <v>57</v>
      </c>
      <c r="P1296" s="64"/>
    </row>
    <row r="1297" spans="1:16" ht="26.4" x14ac:dyDescent="0.3">
      <c r="A1297" s="59" t="s">
        <v>1339</v>
      </c>
      <c r="B1297" s="60" t="s">
        <v>54</v>
      </c>
      <c r="C1297" s="60" t="s">
        <v>46</v>
      </c>
      <c r="D1297" s="60">
        <v>49426</v>
      </c>
      <c r="E1297" s="61"/>
      <c r="F1297" s="59" t="s">
        <v>55</v>
      </c>
      <c r="G1297" s="59" t="s">
        <v>49</v>
      </c>
      <c r="H1297" s="59" t="s">
        <v>55</v>
      </c>
      <c r="I1297" s="59" t="s">
        <v>49</v>
      </c>
      <c r="J1297" s="59" t="s">
        <v>55</v>
      </c>
      <c r="K1297" s="59" t="s">
        <v>49</v>
      </c>
      <c r="L1297" s="59" t="s">
        <v>56</v>
      </c>
      <c r="M1297" s="62" t="str">
        <f>IF(OR(L1297="",I1297="",K1297="",G1297=""),"",INDEX([1]Equations!U:U,MATCH(_xlfn.CONCAT(K1297,L1297,I1297,G1297),[1]Equations!O:O,0)))</f>
        <v>Non-Lead</v>
      </c>
      <c r="N1297" s="63" t="str">
        <f t="shared" si="20"/>
        <v>Replacement Not Required</v>
      </c>
      <c r="O1297" s="59" t="s">
        <v>57</v>
      </c>
      <c r="P1297" s="64"/>
    </row>
    <row r="1298" spans="1:16" ht="26.4" x14ac:dyDescent="0.3">
      <c r="A1298" s="59" t="s">
        <v>1340</v>
      </c>
      <c r="B1298" s="60" t="s">
        <v>54</v>
      </c>
      <c r="C1298" s="60" t="s">
        <v>46</v>
      </c>
      <c r="D1298" s="60">
        <v>49426</v>
      </c>
      <c r="E1298" s="61"/>
      <c r="F1298" s="59" t="s">
        <v>55</v>
      </c>
      <c r="G1298" s="59" t="s">
        <v>49</v>
      </c>
      <c r="H1298" s="59" t="s">
        <v>55</v>
      </c>
      <c r="I1298" s="59" t="s">
        <v>49</v>
      </c>
      <c r="J1298" s="59" t="s">
        <v>55</v>
      </c>
      <c r="K1298" s="59" t="s">
        <v>49</v>
      </c>
      <c r="L1298" s="59" t="s">
        <v>56</v>
      </c>
      <c r="M1298" s="62" t="str">
        <f>IF(OR(L1298="",I1298="",K1298="",G1298=""),"",INDEX([1]Equations!U:U,MATCH(_xlfn.CONCAT(K1298,L1298,I1298,G1298),[1]Equations!O:O,0)))</f>
        <v>Non-Lead</v>
      </c>
      <c r="N1298" s="63" t="str">
        <f t="shared" si="20"/>
        <v>Replacement Not Required</v>
      </c>
      <c r="O1298" s="59" t="s">
        <v>57</v>
      </c>
      <c r="P1298" s="64"/>
    </row>
    <row r="1299" spans="1:16" ht="26.4" x14ac:dyDescent="0.3">
      <c r="A1299" s="59" t="s">
        <v>1341</v>
      </c>
      <c r="B1299" s="60" t="s">
        <v>54</v>
      </c>
      <c r="C1299" s="60" t="s">
        <v>46</v>
      </c>
      <c r="D1299" s="60">
        <v>49426</v>
      </c>
      <c r="E1299" s="61"/>
      <c r="F1299" s="59" t="s">
        <v>55</v>
      </c>
      <c r="G1299" s="59" t="s">
        <v>49</v>
      </c>
      <c r="H1299" s="59" t="s">
        <v>55</v>
      </c>
      <c r="I1299" s="59" t="s">
        <v>49</v>
      </c>
      <c r="J1299" s="59" t="s">
        <v>55</v>
      </c>
      <c r="K1299" s="59" t="s">
        <v>49</v>
      </c>
      <c r="L1299" s="59" t="s">
        <v>56</v>
      </c>
      <c r="M1299" s="62" t="str">
        <f>IF(OR(L1299="",I1299="",K1299="",G1299=""),"",INDEX([1]Equations!U:U,MATCH(_xlfn.CONCAT(K1299,L1299,I1299,G1299),[1]Equations!O:O,0)))</f>
        <v>Non-Lead</v>
      </c>
      <c r="N1299" s="63" t="str">
        <f t="shared" si="20"/>
        <v>Replacement Not Required</v>
      </c>
      <c r="O1299" s="59" t="s">
        <v>57</v>
      </c>
      <c r="P1299" s="64"/>
    </row>
    <row r="1300" spans="1:16" ht="26.4" x14ac:dyDescent="0.3">
      <c r="A1300" s="59" t="s">
        <v>1342</v>
      </c>
      <c r="B1300" s="60" t="s">
        <v>54</v>
      </c>
      <c r="C1300" s="60" t="s">
        <v>46</v>
      </c>
      <c r="D1300" s="60">
        <v>49426</v>
      </c>
      <c r="E1300" s="61"/>
      <c r="F1300" s="59" t="s">
        <v>55</v>
      </c>
      <c r="G1300" s="59" t="s">
        <v>49</v>
      </c>
      <c r="H1300" s="59" t="s">
        <v>55</v>
      </c>
      <c r="I1300" s="59" t="s">
        <v>49</v>
      </c>
      <c r="J1300" s="59" t="s">
        <v>55</v>
      </c>
      <c r="K1300" s="59" t="s">
        <v>49</v>
      </c>
      <c r="L1300" s="59" t="s">
        <v>56</v>
      </c>
      <c r="M1300" s="62" t="str">
        <f>IF(OR(L1300="",I1300="",K1300="",G1300=""),"",INDEX([1]Equations!U:U,MATCH(_xlfn.CONCAT(K1300,L1300,I1300,G1300),[1]Equations!O:O,0)))</f>
        <v>Non-Lead</v>
      </c>
      <c r="N1300" s="63" t="str">
        <f t="shared" si="20"/>
        <v>Replacement Not Required</v>
      </c>
      <c r="O1300" s="59" t="s">
        <v>57</v>
      </c>
      <c r="P1300" s="64"/>
    </row>
    <row r="1301" spans="1:16" ht="26.4" x14ac:dyDescent="0.3">
      <c r="A1301" s="59" t="s">
        <v>1343</v>
      </c>
      <c r="B1301" s="60" t="s">
        <v>54</v>
      </c>
      <c r="C1301" s="60" t="s">
        <v>46</v>
      </c>
      <c r="D1301" s="60">
        <v>49426</v>
      </c>
      <c r="E1301" s="61"/>
      <c r="F1301" s="59" t="s">
        <v>55</v>
      </c>
      <c r="G1301" s="59" t="s">
        <v>49</v>
      </c>
      <c r="H1301" s="59" t="s">
        <v>55</v>
      </c>
      <c r="I1301" s="59" t="s">
        <v>49</v>
      </c>
      <c r="J1301" s="59" t="s">
        <v>55</v>
      </c>
      <c r="K1301" s="59" t="s">
        <v>49</v>
      </c>
      <c r="L1301" s="59" t="s">
        <v>56</v>
      </c>
      <c r="M1301" s="62" t="str">
        <f>IF(OR(L1301="",I1301="",K1301="",G1301=""),"",INDEX([1]Equations!U:U,MATCH(_xlfn.CONCAT(K1301,L1301,I1301,G1301),[1]Equations!O:O,0)))</f>
        <v>Non-Lead</v>
      </c>
      <c r="N1301" s="63" t="str">
        <f t="shared" si="20"/>
        <v>Replacement Not Required</v>
      </c>
      <c r="O1301" s="59" t="s">
        <v>57</v>
      </c>
      <c r="P1301" s="64"/>
    </row>
    <row r="1302" spans="1:16" ht="26.4" x14ac:dyDescent="0.3">
      <c r="A1302" s="59" t="s">
        <v>1344</v>
      </c>
      <c r="B1302" s="60" t="s">
        <v>54</v>
      </c>
      <c r="C1302" s="60" t="s">
        <v>46</v>
      </c>
      <c r="D1302" s="60">
        <v>49426</v>
      </c>
      <c r="E1302" s="61"/>
      <c r="F1302" s="59" t="s">
        <v>55</v>
      </c>
      <c r="G1302" s="59" t="s">
        <v>49</v>
      </c>
      <c r="H1302" s="59" t="s">
        <v>55</v>
      </c>
      <c r="I1302" s="59" t="s">
        <v>49</v>
      </c>
      <c r="J1302" s="59" t="s">
        <v>55</v>
      </c>
      <c r="K1302" s="59" t="s">
        <v>49</v>
      </c>
      <c r="L1302" s="59" t="s">
        <v>56</v>
      </c>
      <c r="M1302" s="62" t="str">
        <f>IF(OR(L1302="",I1302="",K1302="",G1302=""),"",INDEX([1]Equations!U:U,MATCH(_xlfn.CONCAT(K1302,L1302,I1302,G1302),[1]Equations!O:O,0)))</f>
        <v>Non-Lead</v>
      </c>
      <c r="N1302" s="63" t="str">
        <f t="shared" si="20"/>
        <v>Replacement Not Required</v>
      </c>
      <c r="O1302" s="59" t="s">
        <v>57</v>
      </c>
      <c r="P1302" s="64"/>
    </row>
    <row r="1303" spans="1:16" ht="26.4" x14ac:dyDescent="0.3">
      <c r="A1303" s="59" t="s">
        <v>1345</v>
      </c>
      <c r="B1303" s="60" t="s">
        <v>54</v>
      </c>
      <c r="C1303" s="60" t="s">
        <v>46</v>
      </c>
      <c r="D1303" s="60">
        <v>49426</v>
      </c>
      <c r="E1303" s="61"/>
      <c r="F1303" s="59" t="s">
        <v>55</v>
      </c>
      <c r="G1303" s="59" t="s">
        <v>49</v>
      </c>
      <c r="H1303" s="59" t="s">
        <v>55</v>
      </c>
      <c r="I1303" s="59" t="s">
        <v>49</v>
      </c>
      <c r="J1303" s="59" t="s">
        <v>55</v>
      </c>
      <c r="K1303" s="59" t="s">
        <v>49</v>
      </c>
      <c r="L1303" s="59" t="s">
        <v>56</v>
      </c>
      <c r="M1303" s="62" t="str">
        <f>IF(OR(L1303="",I1303="",K1303="",G1303=""),"",INDEX([1]Equations!U:U,MATCH(_xlfn.CONCAT(K1303,L1303,I1303,G1303),[1]Equations!O:O,0)))</f>
        <v>Non-Lead</v>
      </c>
      <c r="N1303" s="63" t="str">
        <f t="shared" si="20"/>
        <v>Replacement Not Required</v>
      </c>
      <c r="O1303" s="59" t="s">
        <v>57</v>
      </c>
      <c r="P1303" s="64"/>
    </row>
    <row r="1304" spans="1:16" ht="26.4" x14ac:dyDescent="0.3">
      <c r="A1304" s="59" t="s">
        <v>1346</v>
      </c>
      <c r="B1304" s="60" t="s">
        <v>54</v>
      </c>
      <c r="C1304" s="60" t="s">
        <v>46</v>
      </c>
      <c r="D1304" s="60">
        <v>49426</v>
      </c>
      <c r="E1304" s="61"/>
      <c r="F1304" s="59" t="s">
        <v>55</v>
      </c>
      <c r="G1304" s="59" t="s">
        <v>49</v>
      </c>
      <c r="H1304" s="59" t="s">
        <v>55</v>
      </c>
      <c r="I1304" s="59" t="s">
        <v>49</v>
      </c>
      <c r="J1304" s="59" t="s">
        <v>55</v>
      </c>
      <c r="K1304" s="59" t="s">
        <v>49</v>
      </c>
      <c r="L1304" s="59" t="s">
        <v>56</v>
      </c>
      <c r="M1304" s="62" t="str">
        <f>IF(OR(L1304="",I1304="",K1304="",G1304=""),"",INDEX([1]Equations!U:U,MATCH(_xlfn.CONCAT(K1304,L1304,I1304,G1304),[1]Equations!O:O,0)))</f>
        <v>Non-Lead</v>
      </c>
      <c r="N1304" s="63" t="str">
        <f t="shared" si="20"/>
        <v>Replacement Not Required</v>
      </c>
      <c r="O1304" s="59" t="s">
        <v>57</v>
      </c>
      <c r="P1304" s="64"/>
    </row>
    <row r="1305" spans="1:16" ht="26.4" x14ac:dyDescent="0.3">
      <c r="A1305" s="59" t="s">
        <v>1347</v>
      </c>
      <c r="B1305" s="60" t="s">
        <v>54</v>
      </c>
      <c r="C1305" s="60" t="s">
        <v>46</v>
      </c>
      <c r="D1305" s="60">
        <v>49426</v>
      </c>
      <c r="E1305" s="61"/>
      <c r="F1305" s="59" t="s">
        <v>55</v>
      </c>
      <c r="G1305" s="59" t="s">
        <v>49</v>
      </c>
      <c r="H1305" s="59" t="s">
        <v>55</v>
      </c>
      <c r="I1305" s="59" t="s">
        <v>49</v>
      </c>
      <c r="J1305" s="59" t="s">
        <v>55</v>
      </c>
      <c r="K1305" s="59" t="s">
        <v>49</v>
      </c>
      <c r="L1305" s="59" t="s">
        <v>56</v>
      </c>
      <c r="M1305" s="62" t="str">
        <f>IF(OR(L1305="",I1305="",K1305="",G1305=""),"",INDEX([1]Equations!U:U,MATCH(_xlfn.CONCAT(K1305,L1305,I1305,G1305),[1]Equations!O:O,0)))</f>
        <v>Non-Lead</v>
      </c>
      <c r="N1305" s="63" t="str">
        <f t="shared" si="20"/>
        <v>Replacement Not Required</v>
      </c>
      <c r="O1305" s="59" t="s">
        <v>57</v>
      </c>
      <c r="P1305" s="64"/>
    </row>
    <row r="1306" spans="1:16" ht="26.4" x14ac:dyDescent="0.3">
      <c r="A1306" s="59" t="s">
        <v>1348</v>
      </c>
      <c r="B1306" s="60" t="s">
        <v>54</v>
      </c>
      <c r="C1306" s="60" t="s">
        <v>46</v>
      </c>
      <c r="D1306" s="60">
        <v>49426</v>
      </c>
      <c r="E1306" s="61"/>
      <c r="F1306" s="59" t="s">
        <v>55</v>
      </c>
      <c r="G1306" s="59" t="s">
        <v>49</v>
      </c>
      <c r="H1306" s="59" t="s">
        <v>55</v>
      </c>
      <c r="I1306" s="59" t="s">
        <v>49</v>
      </c>
      <c r="J1306" s="59" t="s">
        <v>55</v>
      </c>
      <c r="K1306" s="59" t="s">
        <v>49</v>
      </c>
      <c r="L1306" s="59" t="s">
        <v>56</v>
      </c>
      <c r="M1306" s="62" t="str">
        <f>IF(OR(L1306="",I1306="",K1306="",G1306=""),"",INDEX([1]Equations!U:U,MATCH(_xlfn.CONCAT(K1306,L1306,I1306,G1306),[1]Equations!O:O,0)))</f>
        <v>Non-Lead</v>
      </c>
      <c r="N1306" s="63" t="str">
        <f t="shared" si="20"/>
        <v>Replacement Not Required</v>
      </c>
      <c r="O1306" s="59" t="s">
        <v>57</v>
      </c>
      <c r="P1306" s="64"/>
    </row>
    <row r="1307" spans="1:16" ht="26.4" x14ac:dyDescent="0.3">
      <c r="A1307" s="59" t="s">
        <v>1349</v>
      </c>
      <c r="B1307" s="60" t="s">
        <v>54</v>
      </c>
      <c r="C1307" s="60" t="s">
        <v>46</v>
      </c>
      <c r="D1307" s="60">
        <v>49426</v>
      </c>
      <c r="E1307" s="61"/>
      <c r="F1307" s="59" t="s">
        <v>55</v>
      </c>
      <c r="G1307" s="59" t="s">
        <v>49</v>
      </c>
      <c r="H1307" s="59" t="s">
        <v>55</v>
      </c>
      <c r="I1307" s="59" t="s">
        <v>49</v>
      </c>
      <c r="J1307" s="59" t="s">
        <v>55</v>
      </c>
      <c r="K1307" s="59" t="s">
        <v>49</v>
      </c>
      <c r="L1307" s="59" t="s">
        <v>56</v>
      </c>
      <c r="M1307" s="62" t="str">
        <f>IF(OR(L1307="",I1307="",K1307="",G1307=""),"",INDEX([1]Equations!U:U,MATCH(_xlfn.CONCAT(K1307,L1307,I1307,G1307),[1]Equations!O:O,0)))</f>
        <v>Non-Lead</v>
      </c>
      <c r="N1307" s="63" t="str">
        <f t="shared" si="20"/>
        <v>Replacement Not Required</v>
      </c>
      <c r="O1307" s="59" t="s">
        <v>57</v>
      </c>
      <c r="P1307" s="64"/>
    </row>
    <row r="1308" spans="1:16" ht="26.4" x14ac:dyDescent="0.3">
      <c r="A1308" s="59" t="s">
        <v>1350</v>
      </c>
      <c r="B1308" s="60" t="s">
        <v>54</v>
      </c>
      <c r="C1308" s="60" t="s">
        <v>46</v>
      </c>
      <c r="D1308" s="60">
        <v>49426</v>
      </c>
      <c r="E1308" s="61"/>
      <c r="F1308" s="59" t="s">
        <v>55</v>
      </c>
      <c r="G1308" s="59" t="s">
        <v>49</v>
      </c>
      <c r="H1308" s="59" t="s">
        <v>55</v>
      </c>
      <c r="I1308" s="59" t="s">
        <v>49</v>
      </c>
      <c r="J1308" s="59" t="s">
        <v>55</v>
      </c>
      <c r="K1308" s="59" t="s">
        <v>49</v>
      </c>
      <c r="L1308" s="59" t="s">
        <v>56</v>
      </c>
      <c r="M1308" s="62" t="str">
        <f>IF(OR(L1308="",I1308="",K1308="",G1308=""),"",INDEX([1]Equations!U:U,MATCH(_xlfn.CONCAT(K1308,L1308,I1308,G1308),[1]Equations!O:O,0)))</f>
        <v>Non-Lead</v>
      </c>
      <c r="N1308" s="63" t="str">
        <f t="shared" si="20"/>
        <v>Replacement Not Required</v>
      </c>
      <c r="O1308" s="59" t="s">
        <v>57</v>
      </c>
      <c r="P1308" s="64"/>
    </row>
    <row r="1309" spans="1:16" ht="26.4" x14ac:dyDescent="0.3">
      <c r="A1309" s="59" t="s">
        <v>1351</v>
      </c>
      <c r="B1309" s="60" t="s">
        <v>54</v>
      </c>
      <c r="C1309" s="60" t="s">
        <v>46</v>
      </c>
      <c r="D1309" s="60">
        <v>49426</v>
      </c>
      <c r="E1309" s="61"/>
      <c r="F1309" s="59" t="s">
        <v>55</v>
      </c>
      <c r="G1309" s="59" t="s">
        <v>49</v>
      </c>
      <c r="H1309" s="59" t="s">
        <v>55</v>
      </c>
      <c r="I1309" s="59" t="s">
        <v>49</v>
      </c>
      <c r="J1309" s="59" t="s">
        <v>55</v>
      </c>
      <c r="K1309" s="59" t="s">
        <v>49</v>
      </c>
      <c r="L1309" s="59" t="s">
        <v>56</v>
      </c>
      <c r="M1309" s="62" t="str">
        <f>IF(OR(L1309="",I1309="",K1309="",G1309=""),"",INDEX([1]Equations!U:U,MATCH(_xlfn.CONCAT(K1309,L1309,I1309,G1309),[1]Equations!O:O,0)))</f>
        <v>Non-Lead</v>
      </c>
      <c r="N1309" s="63" t="str">
        <f t="shared" si="20"/>
        <v>Replacement Not Required</v>
      </c>
      <c r="O1309" s="59" t="s">
        <v>57</v>
      </c>
      <c r="P1309" s="64"/>
    </row>
    <row r="1310" spans="1:16" ht="26.4" x14ac:dyDescent="0.3">
      <c r="A1310" s="59" t="s">
        <v>1352</v>
      </c>
      <c r="B1310" s="60" t="s">
        <v>54</v>
      </c>
      <c r="C1310" s="60" t="s">
        <v>46</v>
      </c>
      <c r="D1310" s="60">
        <v>49426</v>
      </c>
      <c r="E1310" s="61"/>
      <c r="F1310" s="59" t="s">
        <v>55</v>
      </c>
      <c r="G1310" s="59" t="s">
        <v>49</v>
      </c>
      <c r="H1310" s="59" t="s">
        <v>55</v>
      </c>
      <c r="I1310" s="59" t="s">
        <v>49</v>
      </c>
      <c r="J1310" s="59" t="s">
        <v>55</v>
      </c>
      <c r="K1310" s="59" t="s">
        <v>49</v>
      </c>
      <c r="L1310" s="59" t="s">
        <v>56</v>
      </c>
      <c r="M1310" s="62" t="str">
        <f>IF(OR(L1310="",I1310="",K1310="",G1310=""),"",INDEX([1]Equations!U:U,MATCH(_xlfn.CONCAT(K1310,L1310,I1310,G1310),[1]Equations!O:O,0)))</f>
        <v>Non-Lead</v>
      </c>
      <c r="N1310" s="63" t="str">
        <f t="shared" si="20"/>
        <v>Replacement Not Required</v>
      </c>
      <c r="O1310" s="59" t="s">
        <v>57</v>
      </c>
      <c r="P1310" s="64"/>
    </row>
    <row r="1311" spans="1:16" ht="26.4" x14ac:dyDescent="0.3">
      <c r="A1311" s="59" t="s">
        <v>1353</v>
      </c>
      <c r="B1311" s="60" t="s">
        <v>54</v>
      </c>
      <c r="C1311" s="60" t="s">
        <v>46</v>
      </c>
      <c r="D1311" s="60">
        <v>49426</v>
      </c>
      <c r="E1311" s="61"/>
      <c r="F1311" s="59" t="s">
        <v>55</v>
      </c>
      <c r="G1311" s="59" t="s">
        <v>49</v>
      </c>
      <c r="H1311" s="59" t="s">
        <v>55</v>
      </c>
      <c r="I1311" s="59" t="s">
        <v>49</v>
      </c>
      <c r="J1311" s="59" t="s">
        <v>55</v>
      </c>
      <c r="K1311" s="59" t="s">
        <v>49</v>
      </c>
      <c r="L1311" s="59" t="s">
        <v>56</v>
      </c>
      <c r="M1311" s="62" t="str">
        <f>IF(OR(L1311="",I1311="",K1311="",G1311=""),"",INDEX([1]Equations!U:U,MATCH(_xlfn.CONCAT(K1311,L1311,I1311,G1311),[1]Equations!O:O,0)))</f>
        <v>Non-Lead</v>
      </c>
      <c r="N1311" s="63" t="str">
        <f t="shared" si="20"/>
        <v>Replacement Not Required</v>
      </c>
      <c r="O1311" s="59" t="s">
        <v>57</v>
      </c>
      <c r="P1311" s="64"/>
    </row>
    <row r="1312" spans="1:16" ht="26.4" x14ac:dyDescent="0.3">
      <c r="A1312" s="59" t="s">
        <v>1354</v>
      </c>
      <c r="B1312" s="60" t="s">
        <v>54</v>
      </c>
      <c r="C1312" s="60" t="s">
        <v>46</v>
      </c>
      <c r="D1312" s="60">
        <v>49426</v>
      </c>
      <c r="E1312" s="61"/>
      <c r="F1312" s="59" t="s">
        <v>55</v>
      </c>
      <c r="G1312" s="59" t="s">
        <v>49</v>
      </c>
      <c r="H1312" s="59" t="s">
        <v>55</v>
      </c>
      <c r="I1312" s="59" t="s">
        <v>49</v>
      </c>
      <c r="J1312" s="59" t="s">
        <v>55</v>
      </c>
      <c r="K1312" s="59" t="s">
        <v>49</v>
      </c>
      <c r="L1312" s="59" t="s">
        <v>56</v>
      </c>
      <c r="M1312" s="62" t="str">
        <f>IF(OR(L1312="",I1312="",K1312="",G1312=""),"",INDEX([1]Equations!U:U,MATCH(_xlfn.CONCAT(K1312,L1312,I1312,G1312),[1]Equations!O:O,0)))</f>
        <v>Non-Lead</v>
      </c>
      <c r="N1312" s="63" t="str">
        <f t="shared" si="20"/>
        <v>Replacement Not Required</v>
      </c>
      <c r="O1312" s="59" t="s">
        <v>57</v>
      </c>
      <c r="P1312" s="64"/>
    </row>
    <row r="1313" spans="1:16" ht="26.4" x14ac:dyDescent="0.3">
      <c r="A1313" s="59" t="s">
        <v>1355</v>
      </c>
      <c r="B1313" s="60" t="s">
        <v>54</v>
      </c>
      <c r="C1313" s="60" t="s">
        <v>46</v>
      </c>
      <c r="D1313" s="60">
        <v>49426</v>
      </c>
      <c r="E1313" s="61"/>
      <c r="F1313" s="59" t="s">
        <v>55</v>
      </c>
      <c r="G1313" s="59" t="s">
        <v>49</v>
      </c>
      <c r="H1313" s="59" t="s">
        <v>55</v>
      </c>
      <c r="I1313" s="59" t="s">
        <v>49</v>
      </c>
      <c r="J1313" s="59" t="s">
        <v>55</v>
      </c>
      <c r="K1313" s="59" t="s">
        <v>49</v>
      </c>
      <c r="L1313" s="59" t="s">
        <v>56</v>
      </c>
      <c r="M1313" s="62" t="str">
        <f>IF(OR(L1313="",I1313="",K1313="",G1313=""),"",INDEX([1]Equations!U:U,MATCH(_xlfn.CONCAT(K1313,L1313,I1313,G1313),[1]Equations!O:O,0)))</f>
        <v>Non-Lead</v>
      </c>
      <c r="N1313" s="63" t="str">
        <f t="shared" si="20"/>
        <v>Replacement Not Required</v>
      </c>
      <c r="O1313" s="59" t="s">
        <v>57</v>
      </c>
      <c r="P1313" s="64"/>
    </row>
    <row r="1314" spans="1:16" ht="26.4" x14ac:dyDescent="0.3">
      <c r="A1314" s="59" t="s">
        <v>1356</v>
      </c>
      <c r="B1314" s="60" t="s">
        <v>54</v>
      </c>
      <c r="C1314" s="60" t="s">
        <v>46</v>
      </c>
      <c r="D1314" s="60">
        <v>49426</v>
      </c>
      <c r="E1314" s="61"/>
      <c r="F1314" s="59" t="s">
        <v>55</v>
      </c>
      <c r="G1314" s="59" t="s">
        <v>49</v>
      </c>
      <c r="H1314" s="59" t="s">
        <v>55</v>
      </c>
      <c r="I1314" s="59" t="s">
        <v>49</v>
      </c>
      <c r="J1314" s="59" t="s">
        <v>55</v>
      </c>
      <c r="K1314" s="59" t="s">
        <v>49</v>
      </c>
      <c r="L1314" s="59" t="s">
        <v>56</v>
      </c>
      <c r="M1314" s="62" t="str">
        <f>IF(OR(L1314="",I1314="",K1314="",G1314=""),"",INDEX([1]Equations!U:U,MATCH(_xlfn.CONCAT(K1314,L1314,I1314,G1314),[1]Equations!O:O,0)))</f>
        <v>Non-Lead</v>
      </c>
      <c r="N1314" s="63" t="str">
        <f t="shared" si="20"/>
        <v>Replacement Not Required</v>
      </c>
      <c r="O1314" s="59" t="s">
        <v>57</v>
      </c>
      <c r="P1314" s="64"/>
    </row>
    <row r="1315" spans="1:16" ht="26.4" x14ac:dyDescent="0.3">
      <c r="A1315" s="59" t="s">
        <v>1357</v>
      </c>
      <c r="B1315" s="60" t="s">
        <v>54</v>
      </c>
      <c r="C1315" s="60" t="s">
        <v>46</v>
      </c>
      <c r="D1315" s="60">
        <v>49426</v>
      </c>
      <c r="E1315" s="61"/>
      <c r="F1315" s="59" t="s">
        <v>55</v>
      </c>
      <c r="G1315" s="59" t="s">
        <v>49</v>
      </c>
      <c r="H1315" s="59" t="s">
        <v>55</v>
      </c>
      <c r="I1315" s="59" t="s">
        <v>49</v>
      </c>
      <c r="J1315" s="59" t="s">
        <v>55</v>
      </c>
      <c r="K1315" s="59" t="s">
        <v>49</v>
      </c>
      <c r="L1315" s="59" t="s">
        <v>56</v>
      </c>
      <c r="M1315" s="62" t="str">
        <f>IF(OR(L1315="",I1315="",K1315="",G1315=""),"",INDEX([1]Equations!U:U,MATCH(_xlfn.CONCAT(K1315,L1315,I1315,G1315),[1]Equations!O:O,0)))</f>
        <v>Non-Lead</v>
      </c>
      <c r="N1315" s="63" t="str">
        <f t="shared" si="20"/>
        <v>Replacement Not Required</v>
      </c>
      <c r="O1315" s="59" t="s">
        <v>57</v>
      </c>
      <c r="P1315" s="64"/>
    </row>
    <row r="1316" spans="1:16" ht="26.4" x14ac:dyDescent="0.3">
      <c r="A1316" s="59" t="s">
        <v>1358</v>
      </c>
      <c r="B1316" s="60" t="s">
        <v>54</v>
      </c>
      <c r="C1316" s="60" t="s">
        <v>46</v>
      </c>
      <c r="D1316" s="60">
        <v>49426</v>
      </c>
      <c r="E1316" s="61"/>
      <c r="F1316" s="59" t="s">
        <v>55</v>
      </c>
      <c r="G1316" s="59" t="s">
        <v>49</v>
      </c>
      <c r="H1316" s="59" t="s">
        <v>55</v>
      </c>
      <c r="I1316" s="59" t="s">
        <v>49</v>
      </c>
      <c r="J1316" s="59" t="s">
        <v>55</v>
      </c>
      <c r="K1316" s="59" t="s">
        <v>49</v>
      </c>
      <c r="L1316" s="59" t="s">
        <v>56</v>
      </c>
      <c r="M1316" s="62" t="str">
        <f>IF(OR(L1316="",I1316="",K1316="",G1316=""),"",INDEX([1]Equations!U:U,MATCH(_xlfn.CONCAT(K1316,L1316,I1316,G1316),[1]Equations!O:O,0)))</f>
        <v>Non-Lead</v>
      </c>
      <c r="N1316" s="63" t="str">
        <f t="shared" si="20"/>
        <v>Replacement Not Required</v>
      </c>
      <c r="O1316" s="59" t="s">
        <v>57</v>
      </c>
      <c r="P1316" s="64"/>
    </row>
    <row r="1317" spans="1:16" ht="26.4" x14ac:dyDescent="0.3">
      <c r="A1317" s="59" t="s">
        <v>1359</v>
      </c>
      <c r="B1317" s="60" t="s">
        <v>54</v>
      </c>
      <c r="C1317" s="60" t="s">
        <v>46</v>
      </c>
      <c r="D1317" s="60">
        <v>49426</v>
      </c>
      <c r="E1317" s="61"/>
      <c r="F1317" s="59" t="s">
        <v>55</v>
      </c>
      <c r="G1317" s="59" t="s">
        <v>49</v>
      </c>
      <c r="H1317" s="59" t="s">
        <v>55</v>
      </c>
      <c r="I1317" s="59" t="s">
        <v>49</v>
      </c>
      <c r="J1317" s="59" t="s">
        <v>55</v>
      </c>
      <c r="K1317" s="59" t="s">
        <v>49</v>
      </c>
      <c r="L1317" s="59" t="s">
        <v>56</v>
      </c>
      <c r="M1317" s="62" t="str">
        <f>IF(OR(L1317="",I1317="",K1317="",G1317=""),"",INDEX([1]Equations!U:U,MATCH(_xlfn.CONCAT(K1317,L1317,I1317,G1317),[1]Equations!O:O,0)))</f>
        <v>Non-Lead</v>
      </c>
      <c r="N1317" s="63" t="str">
        <f t="shared" si="20"/>
        <v>Replacement Not Required</v>
      </c>
      <c r="O1317" s="59" t="s">
        <v>57</v>
      </c>
      <c r="P1317" s="64"/>
    </row>
    <row r="1318" spans="1:16" ht="26.4" x14ac:dyDescent="0.3">
      <c r="A1318" s="59" t="s">
        <v>1360</v>
      </c>
      <c r="B1318" s="60" t="s">
        <v>54</v>
      </c>
      <c r="C1318" s="60" t="s">
        <v>46</v>
      </c>
      <c r="D1318" s="60">
        <v>49426</v>
      </c>
      <c r="E1318" s="61"/>
      <c r="F1318" s="59" t="s">
        <v>55</v>
      </c>
      <c r="G1318" s="59" t="s">
        <v>49</v>
      </c>
      <c r="H1318" s="59" t="s">
        <v>55</v>
      </c>
      <c r="I1318" s="59" t="s">
        <v>49</v>
      </c>
      <c r="J1318" s="59" t="s">
        <v>55</v>
      </c>
      <c r="K1318" s="59" t="s">
        <v>49</v>
      </c>
      <c r="L1318" s="59" t="s">
        <v>56</v>
      </c>
      <c r="M1318" s="62" t="str">
        <f>IF(OR(L1318="",I1318="",K1318="",G1318=""),"",INDEX([1]Equations!U:U,MATCH(_xlfn.CONCAT(K1318,L1318,I1318,G1318),[1]Equations!O:O,0)))</f>
        <v>Non-Lead</v>
      </c>
      <c r="N1318" s="63" t="str">
        <f t="shared" si="20"/>
        <v>Replacement Not Required</v>
      </c>
      <c r="O1318" s="59" t="s">
        <v>57</v>
      </c>
      <c r="P1318" s="64"/>
    </row>
    <row r="1319" spans="1:16" ht="26.4" x14ac:dyDescent="0.3">
      <c r="A1319" s="59" t="s">
        <v>1361</v>
      </c>
      <c r="B1319" s="60" t="s">
        <v>54</v>
      </c>
      <c r="C1319" s="60" t="s">
        <v>46</v>
      </c>
      <c r="D1319" s="60">
        <v>49426</v>
      </c>
      <c r="E1319" s="61"/>
      <c r="F1319" s="59" t="s">
        <v>55</v>
      </c>
      <c r="G1319" s="59" t="s">
        <v>49</v>
      </c>
      <c r="H1319" s="59" t="s">
        <v>55</v>
      </c>
      <c r="I1319" s="59" t="s">
        <v>49</v>
      </c>
      <c r="J1319" s="59" t="s">
        <v>55</v>
      </c>
      <c r="K1319" s="59" t="s">
        <v>49</v>
      </c>
      <c r="L1319" s="59" t="s">
        <v>56</v>
      </c>
      <c r="M1319" s="62" t="str">
        <f>IF(OR(L1319="",I1319="",K1319="",G1319=""),"",INDEX([1]Equations!U:U,MATCH(_xlfn.CONCAT(K1319,L1319,I1319,G1319),[1]Equations!O:O,0)))</f>
        <v>Non-Lead</v>
      </c>
      <c r="N1319" s="63" t="str">
        <f t="shared" si="20"/>
        <v>Replacement Not Required</v>
      </c>
      <c r="O1319" s="59" t="s">
        <v>57</v>
      </c>
      <c r="P1319" s="64"/>
    </row>
    <row r="1320" spans="1:16" ht="26.4" x14ac:dyDescent="0.3">
      <c r="A1320" s="59" t="s">
        <v>1362</v>
      </c>
      <c r="B1320" s="60" t="s">
        <v>54</v>
      </c>
      <c r="C1320" s="60" t="s">
        <v>46</v>
      </c>
      <c r="D1320" s="60">
        <v>49426</v>
      </c>
      <c r="E1320" s="61"/>
      <c r="F1320" s="59" t="s">
        <v>55</v>
      </c>
      <c r="G1320" s="59" t="s">
        <v>49</v>
      </c>
      <c r="H1320" s="59" t="s">
        <v>55</v>
      </c>
      <c r="I1320" s="59" t="s">
        <v>49</v>
      </c>
      <c r="J1320" s="59" t="s">
        <v>55</v>
      </c>
      <c r="K1320" s="59" t="s">
        <v>49</v>
      </c>
      <c r="L1320" s="59" t="s">
        <v>56</v>
      </c>
      <c r="M1320" s="62" t="str">
        <f>IF(OR(L1320="",I1320="",K1320="",G1320=""),"",INDEX([1]Equations!U:U,MATCH(_xlfn.CONCAT(K1320,L1320,I1320,G1320),[1]Equations!O:O,0)))</f>
        <v>Non-Lead</v>
      </c>
      <c r="N1320" s="63" t="str">
        <f t="shared" si="20"/>
        <v>Replacement Not Required</v>
      </c>
      <c r="O1320" s="59" t="s">
        <v>57</v>
      </c>
      <c r="P1320" s="64"/>
    </row>
    <row r="1321" spans="1:16" ht="26.4" x14ac:dyDescent="0.3">
      <c r="A1321" s="59" t="s">
        <v>1363</v>
      </c>
      <c r="B1321" s="60" t="s">
        <v>54</v>
      </c>
      <c r="C1321" s="60" t="s">
        <v>46</v>
      </c>
      <c r="D1321" s="60">
        <v>49426</v>
      </c>
      <c r="E1321" s="61"/>
      <c r="F1321" s="59" t="s">
        <v>55</v>
      </c>
      <c r="G1321" s="59" t="s">
        <v>49</v>
      </c>
      <c r="H1321" s="59" t="s">
        <v>55</v>
      </c>
      <c r="I1321" s="59" t="s">
        <v>49</v>
      </c>
      <c r="J1321" s="59" t="s">
        <v>55</v>
      </c>
      <c r="K1321" s="59" t="s">
        <v>49</v>
      </c>
      <c r="L1321" s="59" t="s">
        <v>56</v>
      </c>
      <c r="M1321" s="62" t="str">
        <f>IF(OR(L1321="",I1321="",K1321="",G1321=""),"",INDEX([1]Equations!U:U,MATCH(_xlfn.CONCAT(K1321,L1321,I1321,G1321),[1]Equations!O:O,0)))</f>
        <v>Non-Lead</v>
      </c>
      <c r="N1321" s="63" t="str">
        <f t="shared" si="20"/>
        <v>Replacement Not Required</v>
      </c>
      <c r="O1321" s="59" t="s">
        <v>57</v>
      </c>
      <c r="P1321" s="64"/>
    </row>
    <row r="1322" spans="1:16" ht="26.4" x14ac:dyDescent="0.3">
      <c r="A1322" s="59" t="s">
        <v>1364</v>
      </c>
      <c r="B1322" s="60" t="s">
        <v>54</v>
      </c>
      <c r="C1322" s="60" t="s">
        <v>46</v>
      </c>
      <c r="D1322" s="60">
        <v>49426</v>
      </c>
      <c r="E1322" s="61"/>
      <c r="F1322" s="59" t="s">
        <v>55</v>
      </c>
      <c r="G1322" s="59" t="s">
        <v>49</v>
      </c>
      <c r="H1322" s="59" t="s">
        <v>55</v>
      </c>
      <c r="I1322" s="59" t="s">
        <v>49</v>
      </c>
      <c r="J1322" s="59" t="s">
        <v>55</v>
      </c>
      <c r="K1322" s="59" t="s">
        <v>49</v>
      </c>
      <c r="L1322" s="59" t="s">
        <v>56</v>
      </c>
      <c r="M1322" s="62" t="str">
        <f>IF(OR(L1322="",I1322="",K1322="",G1322=""),"",INDEX([1]Equations!U:U,MATCH(_xlfn.CONCAT(K1322,L1322,I1322,G1322),[1]Equations!O:O,0)))</f>
        <v>Non-Lead</v>
      </c>
      <c r="N1322" s="63" t="str">
        <f t="shared" si="20"/>
        <v>Replacement Not Required</v>
      </c>
      <c r="O1322" s="59" t="s">
        <v>57</v>
      </c>
      <c r="P1322" s="64"/>
    </row>
    <row r="1323" spans="1:16" ht="26.4" x14ac:dyDescent="0.3">
      <c r="A1323" s="59" t="s">
        <v>1365</v>
      </c>
      <c r="B1323" s="60" t="s">
        <v>54</v>
      </c>
      <c r="C1323" s="60" t="s">
        <v>46</v>
      </c>
      <c r="D1323" s="60">
        <v>49426</v>
      </c>
      <c r="E1323" s="61"/>
      <c r="F1323" s="59" t="s">
        <v>55</v>
      </c>
      <c r="G1323" s="59" t="s">
        <v>49</v>
      </c>
      <c r="H1323" s="59" t="s">
        <v>55</v>
      </c>
      <c r="I1323" s="59" t="s">
        <v>49</v>
      </c>
      <c r="J1323" s="59" t="s">
        <v>55</v>
      </c>
      <c r="K1323" s="59" t="s">
        <v>49</v>
      </c>
      <c r="L1323" s="59" t="s">
        <v>56</v>
      </c>
      <c r="M1323" s="62" t="str">
        <f>IF(OR(L1323="",I1323="",K1323="",G1323=""),"",INDEX([1]Equations!U:U,MATCH(_xlfn.CONCAT(K1323,L1323,I1323,G1323),[1]Equations!O:O,0)))</f>
        <v>Non-Lead</v>
      </c>
      <c r="N1323" s="63" t="str">
        <f t="shared" si="20"/>
        <v>Replacement Not Required</v>
      </c>
      <c r="O1323" s="59" t="s">
        <v>57</v>
      </c>
      <c r="P1323" s="64"/>
    </row>
    <row r="1324" spans="1:16" ht="26.4" x14ac:dyDescent="0.3">
      <c r="A1324" s="59" t="s">
        <v>1366</v>
      </c>
      <c r="B1324" s="60" t="s">
        <v>54</v>
      </c>
      <c r="C1324" s="60" t="s">
        <v>46</v>
      </c>
      <c r="D1324" s="60">
        <v>49426</v>
      </c>
      <c r="E1324" s="61"/>
      <c r="F1324" s="59" t="s">
        <v>55</v>
      </c>
      <c r="G1324" s="59" t="s">
        <v>49</v>
      </c>
      <c r="H1324" s="59" t="s">
        <v>55</v>
      </c>
      <c r="I1324" s="59" t="s">
        <v>49</v>
      </c>
      <c r="J1324" s="59" t="s">
        <v>55</v>
      </c>
      <c r="K1324" s="59" t="s">
        <v>49</v>
      </c>
      <c r="L1324" s="59" t="s">
        <v>56</v>
      </c>
      <c r="M1324" s="62" t="str">
        <f>IF(OR(L1324="",I1324="",K1324="",G1324=""),"",INDEX([1]Equations!U:U,MATCH(_xlfn.CONCAT(K1324,L1324,I1324,G1324),[1]Equations!O:O,0)))</f>
        <v>Non-Lead</v>
      </c>
      <c r="N1324" s="63" t="str">
        <f t="shared" si="20"/>
        <v>Replacement Not Required</v>
      </c>
      <c r="O1324" s="59" t="s">
        <v>57</v>
      </c>
      <c r="P1324" s="64"/>
    </row>
    <row r="1325" spans="1:16" ht="26.4" x14ac:dyDescent="0.3">
      <c r="A1325" s="59" t="s">
        <v>1367</v>
      </c>
      <c r="B1325" s="60" t="s">
        <v>54</v>
      </c>
      <c r="C1325" s="60" t="s">
        <v>46</v>
      </c>
      <c r="D1325" s="60">
        <v>49426</v>
      </c>
      <c r="E1325" s="61"/>
      <c r="F1325" s="59" t="s">
        <v>55</v>
      </c>
      <c r="G1325" s="59" t="s">
        <v>49</v>
      </c>
      <c r="H1325" s="59" t="s">
        <v>55</v>
      </c>
      <c r="I1325" s="59" t="s">
        <v>49</v>
      </c>
      <c r="J1325" s="59" t="s">
        <v>55</v>
      </c>
      <c r="K1325" s="59" t="s">
        <v>49</v>
      </c>
      <c r="L1325" s="59" t="s">
        <v>56</v>
      </c>
      <c r="M1325" s="62" t="str">
        <f>IF(OR(L1325="",I1325="",K1325="",G1325=""),"",INDEX([1]Equations!U:U,MATCH(_xlfn.CONCAT(K1325,L1325,I1325,G1325),[1]Equations!O:O,0)))</f>
        <v>Non-Lead</v>
      </c>
      <c r="N1325" s="63" t="str">
        <f t="shared" si="20"/>
        <v>Replacement Not Required</v>
      </c>
      <c r="O1325" s="59" t="s">
        <v>57</v>
      </c>
      <c r="P1325" s="64"/>
    </row>
    <row r="1326" spans="1:16" ht="26.4" x14ac:dyDescent="0.3">
      <c r="A1326" s="59" t="s">
        <v>1368</v>
      </c>
      <c r="B1326" s="60" t="s">
        <v>54</v>
      </c>
      <c r="C1326" s="60" t="s">
        <v>46</v>
      </c>
      <c r="D1326" s="60">
        <v>49426</v>
      </c>
      <c r="E1326" s="61"/>
      <c r="F1326" s="59" t="s">
        <v>55</v>
      </c>
      <c r="G1326" s="59" t="s">
        <v>49</v>
      </c>
      <c r="H1326" s="59" t="s">
        <v>55</v>
      </c>
      <c r="I1326" s="59" t="s">
        <v>49</v>
      </c>
      <c r="J1326" s="59" t="s">
        <v>55</v>
      </c>
      <c r="K1326" s="59" t="s">
        <v>49</v>
      </c>
      <c r="L1326" s="59" t="s">
        <v>56</v>
      </c>
      <c r="M1326" s="62" t="str">
        <f>IF(OR(L1326="",I1326="",K1326="",G1326=""),"",INDEX([1]Equations!U:U,MATCH(_xlfn.CONCAT(K1326,L1326,I1326,G1326),[1]Equations!O:O,0)))</f>
        <v>Non-Lead</v>
      </c>
      <c r="N1326" s="63" t="str">
        <f t="shared" si="20"/>
        <v>Replacement Not Required</v>
      </c>
      <c r="O1326" s="59" t="s">
        <v>57</v>
      </c>
      <c r="P1326" s="64"/>
    </row>
    <row r="1327" spans="1:16" ht="26.4" x14ac:dyDescent="0.3">
      <c r="A1327" s="59" t="s">
        <v>1369</v>
      </c>
      <c r="B1327" s="60" t="s">
        <v>54</v>
      </c>
      <c r="C1327" s="60" t="s">
        <v>46</v>
      </c>
      <c r="D1327" s="60">
        <v>49426</v>
      </c>
      <c r="E1327" s="61"/>
      <c r="F1327" s="59" t="s">
        <v>55</v>
      </c>
      <c r="G1327" s="59" t="s">
        <v>49</v>
      </c>
      <c r="H1327" s="59" t="s">
        <v>55</v>
      </c>
      <c r="I1327" s="59" t="s">
        <v>49</v>
      </c>
      <c r="J1327" s="59" t="s">
        <v>55</v>
      </c>
      <c r="K1327" s="59" t="s">
        <v>49</v>
      </c>
      <c r="L1327" s="59" t="s">
        <v>56</v>
      </c>
      <c r="M1327" s="62" t="str">
        <f>IF(OR(L1327="",I1327="",K1327="",G1327=""),"",INDEX([1]Equations!U:U,MATCH(_xlfn.CONCAT(K1327,L1327,I1327,G1327),[1]Equations!O:O,0)))</f>
        <v>Non-Lead</v>
      </c>
      <c r="N1327" s="63" t="str">
        <f t="shared" si="20"/>
        <v>Replacement Not Required</v>
      </c>
      <c r="O1327" s="59" t="s">
        <v>57</v>
      </c>
      <c r="P1327" s="64"/>
    </row>
    <row r="1328" spans="1:16" ht="26.4" x14ac:dyDescent="0.3">
      <c r="A1328" s="59" t="s">
        <v>1370</v>
      </c>
      <c r="B1328" s="60" t="s">
        <v>54</v>
      </c>
      <c r="C1328" s="60" t="s">
        <v>46</v>
      </c>
      <c r="D1328" s="60">
        <v>49426</v>
      </c>
      <c r="E1328" s="61"/>
      <c r="F1328" s="59" t="s">
        <v>55</v>
      </c>
      <c r="G1328" s="59" t="s">
        <v>49</v>
      </c>
      <c r="H1328" s="59" t="s">
        <v>55</v>
      </c>
      <c r="I1328" s="59" t="s">
        <v>49</v>
      </c>
      <c r="J1328" s="59" t="s">
        <v>55</v>
      </c>
      <c r="K1328" s="59" t="s">
        <v>49</v>
      </c>
      <c r="L1328" s="59" t="s">
        <v>56</v>
      </c>
      <c r="M1328" s="62" t="str">
        <f>IF(OR(L1328="",I1328="",K1328="",G1328=""),"",INDEX([1]Equations!U:U,MATCH(_xlfn.CONCAT(K1328,L1328,I1328,G1328),[1]Equations!O:O,0)))</f>
        <v>Non-Lead</v>
      </c>
      <c r="N1328" s="63" t="str">
        <f t="shared" si="20"/>
        <v>Replacement Not Required</v>
      </c>
      <c r="O1328" s="59" t="s">
        <v>57</v>
      </c>
      <c r="P1328" s="64"/>
    </row>
    <row r="1329" spans="1:16" ht="26.4" x14ac:dyDescent="0.3">
      <c r="A1329" s="59" t="s">
        <v>1371</v>
      </c>
      <c r="B1329" s="60" t="s">
        <v>54</v>
      </c>
      <c r="C1329" s="60" t="s">
        <v>46</v>
      </c>
      <c r="D1329" s="60">
        <v>49426</v>
      </c>
      <c r="E1329" s="61"/>
      <c r="F1329" s="59" t="s">
        <v>55</v>
      </c>
      <c r="G1329" s="59" t="s">
        <v>49</v>
      </c>
      <c r="H1329" s="59" t="s">
        <v>55</v>
      </c>
      <c r="I1329" s="59" t="s">
        <v>49</v>
      </c>
      <c r="J1329" s="59" t="s">
        <v>55</v>
      </c>
      <c r="K1329" s="59" t="s">
        <v>49</v>
      </c>
      <c r="L1329" s="59" t="s">
        <v>56</v>
      </c>
      <c r="M1329" s="62" t="str">
        <f>IF(OR(L1329="",I1329="",K1329="",G1329=""),"",INDEX([1]Equations!U:U,MATCH(_xlfn.CONCAT(K1329,L1329,I1329,G1329),[1]Equations!O:O,0)))</f>
        <v>Non-Lead</v>
      </c>
      <c r="N1329" s="63" t="str">
        <f t="shared" si="20"/>
        <v>Replacement Not Required</v>
      </c>
      <c r="O1329" s="59" t="s">
        <v>57</v>
      </c>
      <c r="P1329" s="64"/>
    </row>
    <row r="1330" spans="1:16" ht="26.4" x14ac:dyDescent="0.3">
      <c r="A1330" s="59" t="s">
        <v>1372</v>
      </c>
      <c r="B1330" s="60" t="s">
        <v>54</v>
      </c>
      <c r="C1330" s="60" t="s">
        <v>46</v>
      </c>
      <c r="D1330" s="60">
        <v>49426</v>
      </c>
      <c r="E1330" s="61"/>
      <c r="F1330" s="59" t="s">
        <v>55</v>
      </c>
      <c r="G1330" s="59" t="s">
        <v>49</v>
      </c>
      <c r="H1330" s="59" t="s">
        <v>55</v>
      </c>
      <c r="I1330" s="59" t="s">
        <v>49</v>
      </c>
      <c r="J1330" s="59" t="s">
        <v>55</v>
      </c>
      <c r="K1330" s="59" t="s">
        <v>49</v>
      </c>
      <c r="L1330" s="59" t="s">
        <v>56</v>
      </c>
      <c r="M1330" s="62" t="str">
        <f>IF(OR(L1330="",I1330="",K1330="",G1330=""),"",INDEX([1]Equations!U:U,MATCH(_xlfn.CONCAT(K1330,L1330,I1330,G1330),[1]Equations!O:O,0)))</f>
        <v>Non-Lead</v>
      </c>
      <c r="N1330" s="63" t="str">
        <f t="shared" si="20"/>
        <v>Replacement Not Required</v>
      </c>
      <c r="O1330" s="59" t="s">
        <v>57</v>
      </c>
      <c r="P1330" s="64"/>
    </row>
    <row r="1331" spans="1:16" ht="26.4" x14ac:dyDescent="0.3">
      <c r="A1331" s="59" t="s">
        <v>1373</v>
      </c>
      <c r="B1331" s="60" t="s">
        <v>54</v>
      </c>
      <c r="C1331" s="60" t="s">
        <v>46</v>
      </c>
      <c r="D1331" s="60">
        <v>49426</v>
      </c>
      <c r="E1331" s="61"/>
      <c r="F1331" s="59" t="s">
        <v>55</v>
      </c>
      <c r="G1331" s="59" t="s">
        <v>49</v>
      </c>
      <c r="H1331" s="59" t="s">
        <v>55</v>
      </c>
      <c r="I1331" s="59" t="s">
        <v>49</v>
      </c>
      <c r="J1331" s="59" t="s">
        <v>55</v>
      </c>
      <c r="K1331" s="59" t="s">
        <v>49</v>
      </c>
      <c r="L1331" s="59" t="s">
        <v>56</v>
      </c>
      <c r="M1331" s="62" t="str">
        <f>IF(OR(L1331="",I1331="",K1331="",G1331=""),"",INDEX([1]Equations!U:U,MATCH(_xlfn.CONCAT(K1331,L1331,I1331,G1331),[1]Equations!O:O,0)))</f>
        <v>Non-Lead</v>
      </c>
      <c r="N1331" s="63" t="str">
        <f t="shared" si="20"/>
        <v>Replacement Not Required</v>
      </c>
      <c r="O1331" s="59" t="s">
        <v>57</v>
      </c>
      <c r="P1331" s="64"/>
    </row>
    <row r="1332" spans="1:16" ht="26.4" x14ac:dyDescent="0.3">
      <c r="A1332" s="59" t="s">
        <v>1374</v>
      </c>
      <c r="B1332" s="60" t="s">
        <v>54</v>
      </c>
      <c r="C1332" s="60" t="s">
        <v>46</v>
      </c>
      <c r="D1332" s="60">
        <v>49426</v>
      </c>
      <c r="E1332" s="61"/>
      <c r="F1332" s="59" t="s">
        <v>55</v>
      </c>
      <c r="G1332" s="59" t="s">
        <v>49</v>
      </c>
      <c r="H1332" s="59" t="s">
        <v>55</v>
      </c>
      <c r="I1332" s="59" t="s">
        <v>49</v>
      </c>
      <c r="J1332" s="59" t="s">
        <v>55</v>
      </c>
      <c r="K1332" s="59" t="s">
        <v>49</v>
      </c>
      <c r="L1332" s="59" t="s">
        <v>56</v>
      </c>
      <c r="M1332" s="62" t="str">
        <f>IF(OR(L1332="",I1332="",K1332="",G1332=""),"",INDEX([1]Equations!U:U,MATCH(_xlfn.CONCAT(K1332,L1332,I1332,G1332),[1]Equations!O:O,0)))</f>
        <v>Non-Lead</v>
      </c>
      <c r="N1332" s="63" t="str">
        <f t="shared" si="20"/>
        <v>Replacement Not Required</v>
      </c>
      <c r="O1332" s="59" t="s">
        <v>57</v>
      </c>
      <c r="P1332" s="64"/>
    </row>
    <row r="1333" spans="1:16" ht="26.4" x14ac:dyDescent="0.3">
      <c r="A1333" s="59" t="s">
        <v>1375</v>
      </c>
      <c r="B1333" s="60" t="s">
        <v>54</v>
      </c>
      <c r="C1333" s="60" t="s">
        <v>46</v>
      </c>
      <c r="D1333" s="60">
        <v>49426</v>
      </c>
      <c r="E1333" s="61"/>
      <c r="F1333" s="59" t="s">
        <v>55</v>
      </c>
      <c r="G1333" s="59" t="s">
        <v>49</v>
      </c>
      <c r="H1333" s="59" t="s">
        <v>55</v>
      </c>
      <c r="I1333" s="59" t="s">
        <v>49</v>
      </c>
      <c r="J1333" s="59" t="s">
        <v>55</v>
      </c>
      <c r="K1333" s="59" t="s">
        <v>49</v>
      </c>
      <c r="L1333" s="59" t="s">
        <v>56</v>
      </c>
      <c r="M1333" s="62" t="str">
        <f>IF(OR(L1333="",I1333="",K1333="",G1333=""),"",INDEX([1]Equations!U:U,MATCH(_xlfn.CONCAT(K1333,L1333,I1333,G1333),[1]Equations!O:O,0)))</f>
        <v>Non-Lead</v>
      </c>
      <c r="N1333" s="63" t="str">
        <f t="shared" si="20"/>
        <v>Replacement Not Required</v>
      </c>
      <c r="O1333" s="59" t="s">
        <v>57</v>
      </c>
      <c r="P1333" s="64"/>
    </row>
    <row r="1334" spans="1:16" ht="26.4" x14ac:dyDescent="0.3">
      <c r="A1334" s="59" t="s">
        <v>1376</v>
      </c>
      <c r="B1334" s="60" t="s">
        <v>54</v>
      </c>
      <c r="C1334" s="60" t="s">
        <v>46</v>
      </c>
      <c r="D1334" s="60">
        <v>49426</v>
      </c>
      <c r="E1334" s="61"/>
      <c r="F1334" s="59" t="s">
        <v>55</v>
      </c>
      <c r="G1334" s="59" t="s">
        <v>49</v>
      </c>
      <c r="H1334" s="59" t="s">
        <v>55</v>
      </c>
      <c r="I1334" s="59" t="s">
        <v>49</v>
      </c>
      <c r="J1334" s="59" t="s">
        <v>55</v>
      </c>
      <c r="K1334" s="59" t="s">
        <v>49</v>
      </c>
      <c r="L1334" s="59" t="s">
        <v>56</v>
      </c>
      <c r="M1334" s="62" t="str">
        <f>IF(OR(L1334="",I1334="",K1334="",G1334=""),"",INDEX([1]Equations!U:U,MATCH(_xlfn.CONCAT(K1334,L1334,I1334,G1334),[1]Equations!O:O,0)))</f>
        <v>Non-Lead</v>
      </c>
      <c r="N1334" s="63" t="str">
        <f t="shared" si="20"/>
        <v>Replacement Not Required</v>
      </c>
      <c r="O1334" s="59" t="s">
        <v>57</v>
      </c>
      <c r="P1334" s="64"/>
    </row>
    <row r="1335" spans="1:16" ht="26.4" x14ac:dyDescent="0.3">
      <c r="A1335" s="59" t="s">
        <v>1377</v>
      </c>
      <c r="B1335" s="60" t="s">
        <v>54</v>
      </c>
      <c r="C1335" s="60" t="s">
        <v>46</v>
      </c>
      <c r="D1335" s="60">
        <v>49426</v>
      </c>
      <c r="E1335" s="61"/>
      <c r="F1335" s="59" t="s">
        <v>55</v>
      </c>
      <c r="G1335" s="59" t="s">
        <v>49</v>
      </c>
      <c r="H1335" s="59" t="s">
        <v>55</v>
      </c>
      <c r="I1335" s="59" t="s">
        <v>49</v>
      </c>
      <c r="J1335" s="59" t="s">
        <v>55</v>
      </c>
      <c r="K1335" s="59" t="s">
        <v>49</v>
      </c>
      <c r="L1335" s="59" t="s">
        <v>56</v>
      </c>
      <c r="M1335" s="62" t="str">
        <f>IF(OR(L1335="",I1335="",K1335="",G1335=""),"",INDEX([1]Equations!U:U,MATCH(_xlfn.CONCAT(K1335,L1335,I1335,G1335),[1]Equations!O:O,0)))</f>
        <v>Non-Lead</v>
      </c>
      <c r="N1335" s="63" t="str">
        <f t="shared" si="20"/>
        <v>Replacement Not Required</v>
      </c>
      <c r="O1335" s="59" t="s">
        <v>57</v>
      </c>
      <c r="P1335" s="64"/>
    </row>
    <row r="1336" spans="1:16" ht="26.4" x14ac:dyDescent="0.3">
      <c r="A1336" s="59" t="s">
        <v>1378</v>
      </c>
      <c r="B1336" s="60" t="s">
        <v>54</v>
      </c>
      <c r="C1336" s="60" t="s">
        <v>46</v>
      </c>
      <c r="D1336" s="60">
        <v>49426</v>
      </c>
      <c r="E1336" s="61"/>
      <c r="F1336" s="59" t="s">
        <v>55</v>
      </c>
      <c r="G1336" s="59" t="s">
        <v>49</v>
      </c>
      <c r="H1336" s="59" t="s">
        <v>55</v>
      </c>
      <c r="I1336" s="59" t="s">
        <v>49</v>
      </c>
      <c r="J1336" s="59" t="s">
        <v>55</v>
      </c>
      <c r="K1336" s="59" t="s">
        <v>49</v>
      </c>
      <c r="L1336" s="59" t="s">
        <v>56</v>
      </c>
      <c r="M1336" s="62" t="str">
        <f>IF(OR(L1336="",I1336="",K1336="",G1336=""),"",INDEX([1]Equations!U:U,MATCH(_xlfn.CONCAT(K1336,L1336,I1336,G1336),[1]Equations!O:O,0)))</f>
        <v>Non-Lead</v>
      </c>
      <c r="N1336" s="63" t="str">
        <f t="shared" si="20"/>
        <v>Replacement Not Required</v>
      </c>
      <c r="O1336" s="59" t="s">
        <v>57</v>
      </c>
      <c r="P1336" s="64"/>
    </row>
    <row r="1337" spans="1:16" ht="26.4" x14ac:dyDescent="0.3">
      <c r="A1337" s="59" t="s">
        <v>1379</v>
      </c>
      <c r="B1337" s="60" t="s">
        <v>54</v>
      </c>
      <c r="C1337" s="60" t="s">
        <v>46</v>
      </c>
      <c r="D1337" s="60">
        <v>49426</v>
      </c>
      <c r="E1337" s="61"/>
      <c r="F1337" s="59" t="s">
        <v>55</v>
      </c>
      <c r="G1337" s="59" t="s">
        <v>49</v>
      </c>
      <c r="H1337" s="59" t="s">
        <v>55</v>
      </c>
      <c r="I1337" s="59" t="s">
        <v>49</v>
      </c>
      <c r="J1337" s="59" t="s">
        <v>55</v>
      </c>
      <c r="K1337" s="59" t="s">
        <v>49</v>
      </c>
      <c r="L1337" s="59" t="s">
        <v>56</v>
      </c>
      <c r="M1337" s="62" t="str">
        <f>IF(OR(L1337="",I1337="",K1337="",G1337=""),"",INDEX([1]Equations!U:U,MATCH(_xlfn.CONCAT(K1337,L1337,I1337,G1337),[1]Equations!O:O,0)))</f>
        <v>Non-Lead</v>
      </c>
      <c r="N1337" s="63" t="str">
        <f t="shared" si="20"/>
        <v>Replacement Not Required</v>
      </c>
      <c r="O1337" s="59" t="s">
        <v>57</v>
      </c>
      <c r="P1337" s="64"/>
    </row>
    <row r="1338" spans="1:16" ht="26.4" x14ac:dyDescent="0.3">
      <c r="A1338" s="59" t="s">
        <v>1380</v>
      </c>
      <c r="B1338" s="60" t="s">
        <v>54</v>
      </c>
      <c r="C1338" s="60" t="s">
        <v>46</v>
      </c>
      <c r="D1338" s="60">
        <v>49426</v>
      </c>
      <c r="E1338" s="61"/>
      <c r="F1338" s="59" t="s">
        <v>55</v>
      </c>
      <c r="G1338" s="59" t="s">
        <v>49</v>
      </c>
      <c r="H1338" s="59" t="s">
        <v>55</v>
      </c>
      <c r="I1338" s="59" t="s">
        <v>49</v>
      </c>
      <c r="J1338" s="59" t="s">
        <v>55</v>
      </c>
      <c r="K1338" s="59" t="s">
        <v>49</v>
      </c>
      <c r="L1338" s="59" t="s">
        <v>56</v>
      </c>
      <c r="M1338" s="62" t="str">
        <f>IF(OR(L1338="",I1338="",K1338="",G1338=""),"",INDEX([1]Equations!U:U,MATCH(_xlfn.CONCAT(K1338,L1338,I1338,G1338),[1]Equations!O:O,0)))</f>
        <v>Non-Lead</v>
      </c>
      <c r="N1338" s="63" t="str">
        <f t="shared" si="20"/>
        <v>Replacement Not Required</v>
      </c>
      <c r="O1338" s="59" t="s">
        <v>57</v>
      </c>
      <c r="P1338" s="64"/>
    </row>
    <row r="1339" spans="1:16" ht="26.4" x14ac:dyDescent="0.3">
      <c r="A1339" s="59" t="s">
        <v>1381</v>
      </c>
      <c r="B1339" s="60" t="s">
        <v>54</v>
      </c>
      <c r="C1339" s="60" t="s">
        <v>46</v>
      </c>
      <c r="D1339" s="60">
        <v>49426</v>
      </c>
      <c r="E1339" s="61"/>
      <c r="F1339" s="59" t="s">
        <v>55</v>
      </c>
      <c r="G1339" s="59" t="s">
        <v>49</v>
      </c>
      <c r="H1339" s="59" t="s">
        <v>55</v>
      </c>
      <c r="I1339" s="59" t="s">
        <v>49</v>
      </c>
      <c r="J1339" s="59" t="s">
        <v>55</v>
      </c>
      <c r="K1339" s="59" t="s">
        <v>49</v>
      </c>
      <c r="L1339" s="59" t="s">
        <v>56</v>
      </c>
      <c r="M1339" s="62" t="str">
        <f>IF(OR(L1339="",I1339="",K1339="",G1339=""),"",INDEX([1]Equations!U:U,MATCH(_xlfn.CONCAT(K1339,L1339,I1339,G1339),[1]Equations!O:O,0)))</f>
        <v>Non-Lead</v>
      </c>
      <c r="N1339" s="63" t="str">
        <f t="shared" si="20"/>
        <v>Replacement Not Required</v>
      </c>
      <c r="O1339" s="59" t="s">
        <v>57</v>
      </c>
      <c r="P1339" s="64"/>
    </row>
    <row r="1340" spans="1:16" ht="26.4" x14ac:dyDescent="0.3">
      <c r="A1340" s="59" t="s">
        <v>1382</v>
      </c>
      <c r="B1340" s="60" t="s">
        <v>54</v>
      </c>
      <c r="C1340" s="60" t="s">
        <v>46</v>
      </c>
      <c r="D1340" s="60">
        <v>49426</v>
      </c>
      <c r="E1340" s="61"/>
      <c r="F1340" s="59" t="s">
        <v>55</v>
      </c>
      <c r="G1340" s="59" t="s">
        <v>49</v>
      </c>
      <c r="H1340" s="59" t="s">
        <v>55</v>
      </c>
      <c r="I1340" s="59" t="s">
        <v>49</v>
      </c>
      <c r="J1340" s="59" t="s">
        <v>55</v>
      </c>
      <c r="K1340" s="59" t="s">
        <v>49</v>
      </c>
      <c r="L1340" s="59" t="s">
        <v>56</v>
      </c>
      <c r="M1340" s="62" t="str">
        <f>IF(OR(L1340="",I1340="",K1340="",G1340=""),"",INDEX([1]Equations!U:U,MATCH(_xlfn.CONCAT(K1340,L1340,I1340,G1340),[1]Equations!O:O,0)))</f>
        <v>Non-Lead</v>
      </c>
      <c r="N1340" s="63" t="str">
        <f t="shared" si="20"/>
        <v>Replacement Not Required</v>
      </c>
      <c r="O1340" s="59" t="s">
        <v>57</v>
      </c>
      <c r="P1340" s="64"/>
    </row>
    <row r="1341" spans="1:16" ht="26.4" x14ac:dyDescent="0.3">
      <c r="A1341" s="59" t="s">
        <v>1383</v>
      </c>
      <c r="B1341" s="60" t="s">
        <v>54</v>
      </c>
      <c r="C1341" s="60" t="s">
        <v>46</v>
      </c>
      <c r="D1341" s="60">
        <v>49426</v>
      </c>
      <c r="E1341" s="61"/>
      <c r="F1341" s="59" t="s">
        <v>55</v>
      </c>
      <c r="G1341" s="59" t="s">
        <v>49</v>
      </c>
      <c r="H1341" s="59" t="s">
        <v>55</v>
      </c>
      <c r="I1341" s="59" t="s">
        <v>49</v>
      </c>
      <c r="J1341" s="59" t="s">
        <v>55</v>
      </c>
      <c r="K1341" s="59" t="s">
        <v>49</v>
      </c>
      <c r="L1341" s="59" t="s">
        <v>56</v>
      </c>
      <c r="M1341" s="62" t="str">
        <f>IF(OR(L1341="",I1341="",K1341="",G1341=""),"",INDEX([1]Equations!U:U,MATCH(_xlfn.CONCAT(K1341,L1341,I1341,G1341),[1]Equations!O:O,0)))</f>
        <v>Non-Lead</v>
      </c>
      <c r="N1341" s="63" t="str">
        <f t="shared" si="20"/>
        <v>Replacement Not Required</v>
      </c>
      <c r="O1341" s="59" t="s">
        <v>57</v>
      </c>
      <c r="P1341" s="64"/>
    </row>
    <row r="1342" spans="1:16" ht="26.4" x14ac:dyDescent="0.3">
      <c r="A1342" s="59" t="s">
        <v>1384</v>
      </c>
      <c r="B1342" s="60" t="s">
        <v>54</v>
      </c>
      <c r="C1342" s="60" t="s">
        <v>46</v>
      </c>
      <c r="D1342" s="60">
        <v>49426</v>
      </c>
      <c r="E1342" s="61"/>
      <c r="F1342" s="59" t="s">
        <v>55</v>
      </c>
      <c r="G1342" s="59" t="s">
        <v>49</v>
      </c>
      <c r="H1342" s="59" t="s">
        <v>55</v>
      </c>
      <c r="I1342" s="59" t="s">
        <v>49</v>
      </c>
      <c r="J1342" s="59" t="s">
        <v>55</v>
      </c>
      <c r="K1342" s="59" t="s">
        <v>49</v>
      </c>
      <c r="L1342" s="59" t="s">
        <v>56</v>
      </c>
      <c r="M1342" s="62" t="str">
        <f>IF(OR(L1342="",I1342="",K1342="",G1342=""),"",INDEX([1]Equations!U:U,MATCH(_xlfn.CONCAT(K1342,L1342,I1342,G1342),[1]Equations!O:O,0)))</f>
        <v>Non-Lead</v>
      </c>
      <c r="N1342" s="63" t="str">
        <f t="shared" si="20"/>
        <v>Replacement Not Required</v>
      </c>
      <c r="O1342" s="59" t="s">
        <v>57</v>
      </c>
      <c r="P1342" s="64"/>
    </row>
    <row r="1343" spans="1:16" ht="26.4" x14ac:dyDescent="0.3">
      <c r="A1343" s="59" t="s">
        <v>1385</v>
      </c>
      <c r="B1343" s="60" t="s">
        <v>54</v>
      </c>
      <c r="C1343" s="60" t="s">
        <v>46</v>
      </c>
      <c r="D1343" s="60">
        <v>49426</v>
      </c>
      <c r="E1343" s="61"/>
      <c r="F1343" s="59" t="s">
        <v>55</v>
      </c>
      <c r="G1343" s="59" t="s">
        <v>49</v>
      </c>
      <c r="H1343" s="59" t="s">
        <v>55</v>
      </c>
      <c r="I1343" s="59" t="s">
        <v>49</v>
      </c>
      <c r="J1343" s="59" t="s">
        <v>55</v>
      </c>
      <c r="K1343" s="59" t="s">
        <v>49</v>
      </c>
      <c r="L1343" s="59" t="s">
        <v>56</v>
      </c>
      <c r="M1343" s="62" t="str">
        <f>IF(OR(L1343="",I1343="",K1343="",G1343=""),"",INDEX([1]Equations!U:U,MATCH(_xlfn.CONCAT(K1343,L1343,I1343,G1343),[1]Equations!O:O,0)))</f>
        <v>Non-Lead</v>
      </c>
      <c r="N1343" s="63" t="str">
        <f t="shared" si="20"/>
        <v>Replacement Not Required</v>
      </c>
      <c r="O1343" s="59" t="s">
        <v>57</v>
      </c>
      <c r="P1343" s="64"/>
    </row>
    <row r="1344" spans="1:16" ht="26.4" x14ac:dyDescent="0.3">
      <c r="A1344" s="59" t="s">
        <v>1386</v>
      </c>
      <c r="B1344" s="60" t="s">
        <v>54</v>
      </c>
      <c r="C1344" s="60" t="s">
        <v>46</v>
      </c>
      <c r="D1344" s="60">
        <v>49426</v>
      </c>
      <c r="E1344" s="61"/>
      <c r="F1344" s="59" t="s">
        <v>55</v>
      </c>
      <c r="G1344" s="59" t="s">
        <v>49</v>
      </c>
      <c r="H1344" s="59" t="s">
        <v>55</v>
      </c>
      <c r="I1344" s="59" t="s">
        <v>49</v>
      </c>
      <c r="J1344" s="59" t="s">
        <v>55</v>
      </c>
      <c r="K1344" s="59" t="s">
        <v>49</v>
      </c>
      <c r="L1344" s="59" t="s">
        <v>56</v>
      </c>
      <c r="M1344" s="62" t="str">
        <f>IF(OR(L1344="",I1344="",K1344="",G1344=""),"",INDEX([1]Equations!U:U,MATCH(_xlfn.CONCAT(K1344,L1344,I1344,G1344),[1]Equations!O:O,0)))</f>
        <v>Non-Lead</v>
      </c>
      <c r="N1344" s="63" t="str">
        <f t="shared" si="20"/>
        <v>Replacement Not Required</v>
      </c>
      <c r="O1344" s="59" t="s">
        <v>57</v>
      </c>
      <c r="P1344" s="64"/>
    </row>
    <row r="1345" spans="1:16" ht="26.4" x14ac:dyDescent="0.3">
      <c r="A1345" s="59" t="s">
        <v>1387</v>
      </c>
      <c r="B1345" s="60" t="s">
        <v>54</v>
      </c>
      <c r="C1345" s="60" t="s">
        <v>46</v>
      </c>
      <c r="D1345" s="60">
        <v>49426</v>
      </c>
      <c r="E1345" s="61"/>
      <c r="F1345" s="59" t="s">
        <v>55</v>
      </c>
      <c r="G1345" s="59" t="s">
        <v>49</v>
      </c>
      <c r="H1345" s="59" t="s">
        <v>55</v>
      </c>
      <c r="I1345" s="59" t="s">
        <v>49</v>
      </c>
      <c r="J1345" s="59" t="s">
        <v>55</v>
      </c>
      <c r="K1345" s="59" t="s">
        <v>49</v>
      </c>
      <c r="L1345" s="59" t="s">
        <v>56</v>
      </c>
      <c r="M1345" s="62" t="str">
        <f>IF(OR(L1345="",I1345="",K1345="",G1345=""),"",INDEX([1]Equations!U:U,MATCH(_xlfn.CONCAT(K1345,L1345,I1345,G1345),[1]Equations!O:O,0)))</f>
        <v>Non-Lead</v>
      </c>
      <c r="N1345" s="63" t="str">
        <f t="shared" si="20"/>
        <v>Replacement Not Required</v>
      </c>
      <c r="O1345" s="59" t="s">
        <v>57</v>
      </c>
      <c r="P1345" s="64"/>
    </row>
    <row r="1346" spans="1:16" ht="26.4" x14ac:dyDescent="0.3">
      <c r="A1346" s="59" t="s">
        <v>1388</v>
      </c>
      <c r="B1346" s="60" t="s">
        <v>54</v>
      </c>
      <c r="C1346" s="60" t="s">
        <v>46</v>
      </c>
      <c r="D1346" s="60">
        <v>49426</v>
      </c>
      <c r="E1346" s="61"/>
      <c r="F1346" s="59" t="s">
        <v>55</v>
      </c>
      <c r="G1346" s="59" t="s">
        <v>49</v>
      </c>
      <c r="H1346" s="59" t="s">
        <v>55</v>
      </c>
      <c r="I1346" s="59" t="s">
        <v>49</v>
      </c>
      <c r="J1346" s="59" t="s">
        <v>55</v>
      </c>
      <c r="K1346" s="59" t="s">
        <v>49</v>
      </c>
      <c r="L1346" s="59" t="s">
        <v>56</v>
      </c>
      <c r="M1346" s="62" t="str">
        <f>IF(OR(L1346="",I1346="",K1346="",G1346=""),"",INDEX([1]Equations!U:U,MATCH(_xlfn.CONCAT(K1346,L1346,I1346,G1346),[1]Equations!O:O,0)))</f>
        <v>Non-Lead</v>
      </c>
      <c r="N1346" s="63" t="str">
        <f t="shared" si="20"/>
        <v>Replacement Not Required</v>
      </c>
      <c r="O1346" s="59" t="s">
        <v>57</v>
      </c>
      <c r="P1346" s="64"/>
    </row>
    <row r="1347" spans="1:16" ht="26.4" x14ac:dyDescent="0.3">
      <c r="A1347" s="59" t="s">
        <v>1389</v>
      </c>
      <c r="B1347" s="60" t="s">
        <v>54</v>
      </c>
      <c r="C1347" s="60" t="s">
        <v>46</v>
      </c>
      <c r="D1347" s="60">
        <v>49426</v>
      </c>
      <c r="E1347" s="61"/>
      <c r="F1347" s="59" t="s">
        <v>55</v>
      </c>
      <c r="G1347" s="59" t="s">
        <v>49</v>
      </c>
      <c r="H1347" s="59" t="s">
        <v>55</v>
      </c>
      <c r="I1347" s="59" t="s">
        <v>49</v>
      </c>
      <c r="J1347" s="59" t="s">
        <v>55</v>
      </c>
      <c r="K1347" s="59" t="s">
        <v>49</v>
      </c>
      <c r="L1347" s="59" t="s">
        <v>56</v>
      </c>
      <c r="M1347" s="62" t="str">
        <f>IF(OR(L1347="",I1347="",K1347="",G1347=""),"",INDEX([1]Equations!U:U,MATCH(_xlfn.CONCAT(K1347,L1347,I1347,G1347),[1]Equations!O:O,0)))</f>
        <v>Non-Lead</v>
      </c>
      <c r="N1347" s="63" t="str">
        <f t="shared" si="20"/>
        <v>Replacement Not Required</v>
      </c>
      <c r="O1347" s="59" t="s">
        <v>57</v>
      </c>
      <c r="P1347" s="64"/>
    </row>
    <row r="1348" spans="1:16" ht="26.4" x14ac:dyDescent="0.3">
      <c r="A1348" s="59" t="s">
        <v>1390</v>
      </c>
      <c r="B1348" s="60" t="s">
        <v>54</v>
      </c>
      <c r="C1348" s="60" t="s">
        <v>46</v>
      </c>
      <c r="D1348" s="60">
        <v>49426</v>
      </c>
      <c r="E1348" s="61"/>
      <c r="F1348" s="59" t="s">
        <v>55</v>
      </c>
      <c r="G1348" s="59" t="s">
        <v>49</v>
      </c>
      <c r="H1348" s="59" t="s">
        <v>55</v>
      </c>
      <c r="I1348" s="59" t="s">
        <v>49</v>
      </c>
      <c r="J1348" s="59" t="s">
        <v>55</v>
      </c>
      <c r="K1348" s="59" t="s">
        <v>49</v>
      </c>
      <c r="L1348" s="59" t="s">
        <v>56</v>
      </c>
      <c r="M1348" s="62" t="str">
        <f>IF(OR(L1348="",I1348="",K1348="",G1348=""),"",INDEX([1]Equations!U:U,MATCH(_xlfn.CONCAT(K1348,L1348,I1348,G1348),[1]Equations!O:O,0)))</f>
        <v>Non-Lead</v>
      </c>
      <c r="N1348" s="63" t="str">
        <f t="shared" si="20"/>
        <v>Replacement Not Required</v>
      </c>
      <c r="O1348" s="59" t="s">
        <v>57</v>
      </c>
      <c r="P1348" s="64"/>
    </row>
    <row r="1349" spans="1:16" ht="26.4" x14ac:dyDescent="0.3">
      <c r="A1349" s="59" t="s">
        <v>1391</v>
      </c>
      <c r="B1349" s="60" t="s">
        <v>54</v>
      </c>
      <c r="C1349" s="60" t="s">
        <v>46</v>
      </c>
      <c r="D1349" s="60">
        <v>49426</v>
      </c>
      <c r="E1349" s="61"/>
      <c r="F1349" s="59" t="s">
        <v>55</v>
      </c>
      <c r="G1349" s="59" t="s">
        <v>49</v>
      </c>
      <c r="H1349" s="59" t="s">
        <v>55</v>
      </c>
      <c r="I1349" s="59" t="s">
        <v>49</v>
      </c>
      <c r="J1349" s="59" t="s">
        <v>55</v>
      </c>
      <c r="K1349" s="59" t="s">
        <v>49</v>
      </c>
      <c r="L1349" s="59" t="s">
        <v>56</v>
      </c>
      <c r="M1349" s="62" t="str">
        <f>IF(OR(L1349="",I1349="",K1349="",G1349=""),"",INDEX([1]Equations!U:U,MATCH(_xlfn.CONCAT(K1349,L1349,I1349,G1349),[1]Equations!O:O,0)))</f>
        <v>Non-Lead</v>
      </c>
      <c r="N1349" s="63" t="str">
        <f t="shared" si="20"/>
        <v>Replacement Not Required</v>
      </c>
      <c r="O1349" s="59" t="s">
        <v>57</v>
      </c>
      <c r="P1349" s="64"/>
    </row>
    <row r="1350" spans="1:16" ht="26.4" x14ac:dyDescent="0.3">
      <c r="A1350" s="59" t="s">
        <v>1392</v>
      </c>
      <c r="B1350" s="60" t="s">
        <v>54</v>
      </c>
      <c r="C1350" s="60" t="s">
        <v>46</v>
      </c>
      <c r="D1350" s="60">
        <v>49426</v>
      </c>
      <c r="E1350" s="61"/>
      <c r="F1350" s="59" t="s">
        <v>55</v>
      </c>
      <c r="G1350" s="59" t="s">
        <v>49</v>
      </c>
      <c r="H1350" s="59" t="s">
        <v>55</v>
      </c>
      <c r="I1350" s="59" t="s">
        <v>49</v>
      </c>
      <c r="J1350" s="59" t="s">
        <v>55</v>
      </c>
      <c r="K1350" s="59" t="s">
        <v>49</v>
      </c>
      <c r="L1350" s="59" t="s">
        <v>56</v>
      </c>
      <c r="M1350" s="62" t="str">
        <f>IF(OR(L1350="",I1350="",K1350="",G1350=""),"",INDEX([1]Equations!U:U,MATCH(_xlfn.CONCAT(K1350,L1350,I1350,G1350),[1]Equations!O:O,0)))</f>
        <v>Non-Lead</v>
      </c>
      <c r="N1350" s="63" t="str">
        <f t="shared" si="20"/>
        <v>Replacement Not Required</v>
      </c>
      <c r="O1350" s="59" t="s">
        <v>57</v>
      </c>
      <c r="P1350" s="64"/>
    </row>
    <row r="1351" spans="1:16" ht="26.4" x14ac:dyDescent="0.3">
      <c r="A1351" s="59" t="s">
        <v>1393</v>
      </c>
      <c r="B1351" s="60" t="s">
        <v>54</v>
      </c>
      <c r="C1351" s="60" t="s">
        <v>46</v>
      </c>
      <c r="D1351" s="60">
        <v>49426</v>
      </c>
      <c r="E1351" s="61"/>
      <c r="F1351" s="59" t="s">
        <v>55</v>
      </c>
      <c r="G1351" s="59" t="s">
        <v>49</v>
      </c>
      <c r="H1351" s="59" t="s">
        <v>55</v>
      </c>
      <c r="I1351" s="59" t="s">
        <v>49</v>
      </c>
      <c r="J1351" s="59" t="s">
        <v>55</v>
      </c>
      <c r="K1351" s="59" t="s">
        <v>49</v>
      </c>
      <c r="L1351" s="59" t="s">
        <v>56</v>
      </c>
      <c r="M1351" s="62" t="str">
        <f>IF(OR(L1351="",I1351="",K1351="",G1351=""),"",INDEX([1]Equations!U:U,MATCH(_xlfn.CONCAT(K1351,L1351,I1351,G1351),[1]Equations!O:O,0)))</f>
        <v>Non-Lead</v>
      </c>
      <c r="N1351" s="63" t="str">
        <f t="shared" si="20"/>
        <v>Replacement Not Required</v>
      </c>
      <c r="O1351" s="59" t="s">
        <v>57</v>
      </c>
      <c r="P1351" s="64"/>
    </row>
    <row r="1352" spans="1:16" ht="26.4" x14ac:dyDescent="0.3">
      <c r="A1352" s="59" t="s">
        <v>1394</v>
      </c>
      <c r="B1352" s="60" t="s">
        <v>54</v>
      </c>
      <c r="C1352" s="60" t="s">
        <v>46</v>
      </c>
      <c r="D1352" s="60">
        <v>49426</v>
      </c>
      <c r="E1352" s="61"/>
      <c r="F1352" s="59" t="s">
        <v>55</v>
      </c>
      <c r="G1352" s="59" t="s">
        <v>49</v>
      </c>
      <c r="H1352" s="59" t="s">
        <v>55</v>
      </c>
      <c r="I1352" s="59" t="s">
        <v>49</v>
      </c>
      <c r="J1352" s="59" t="s">
        <v>55</v>
      </c>
      <c r="K1352" s="59" t="s">
        <v>49</v>
      </c>
      <c r="L1352" s="59" t="s">
        <v>56</v>
      </c>
      <c r="M1352" s="62" t="str">
        <f>IF(OR(L1352="",I1352="",K1352="",G1352=""),"",INDEX([1]Equations!U:U,MATCH(_xlfn.CONCAT(K1352,L1352,I1352,G1352),[1]Equations!O:O,0)))</f>
        <v>Non-Lead</v>
      </c>
      <c r="N1352" s="63" t="str">
        <f t="shared" si="20"/>
        <v>Replacement Not Required</v>
      </c>
      <c r="O1352" s="59" t="s">
        <v>57</v>
      </c>
      <c r="P1352" s="64"/>
    </row>
    <row r="1353" spans="1:16" ht="26.4" x14ac:dyDescent="0.3">
      <c r="A1353" s="59" t="s">
        <v>1395</v>
      </c>
      <c r="B1353" s="60" t="s">
        <v>54</v>
      </c>
      <c r="C1353" s="60" t="s">
        <v>46</v>
      </c>
      <c r="D1353" s="60">
        <v>49426</v>
      </c>
      <c r="E1353" s="61"/>
      <c r="F1353" s="59" t="s">
        <v>55</v>
      </c>
      <c r="G1353" s="59" t="s">
        <v>49</v>
      </c>
      <c r="H1353" s="59" t="s">
        <v>55</v>
      </c>
      <c r="I1353" s="59" t="s">
        <v>49</v>
      </c>
      <c r="J1353" s="59" t="s">
        <v>55</v>
      </c>
      <c r="K1353" s="59" t="s">
        <v>49</v>
      </c>
      <c r="L1353" s="59" t="s">
        <v>56</v>
      </c>
      <c r="M1353" s="62" t="str">
        <f>IF(OR(L1353="",I1353="",K1353="",G1353=""),"",INDEX([1]Equations!U:U,MATCH(_xlfn.CONCAT(K1353,L1353,I1353,G1353),[1]Equations!O:O,0)))</f>
        <v>Non-Lead</v>
      </c>
      <c r="N1353" s="63" t="str">
        <f t="shared" si="20"/>
        <v>Replacement Not Required</v>
      </c>
      <c r="O1353" s="59" t="s">
        <v>57</v>
      </c>
      <c r="P1353" s="64"/>
    </row>
    <row r="1354" spans="1:16" ht="26.4" x14ac:dyDescent="0.3">
      <c r="A1354" s="59" t="s">
        <v>1396</v>
      </c>
      <c r="B1354" s="60" t="s">
        <v>54</v>
      </c>
      <c r="C1354" s="60" t="s">
        <v>46</v>
      </c>
      <c r="D1354" s="60">
        <v>49426</v>
      </c>
      <c r="E1354" s="61"/>
      <c r="F1354" s="59" t="s">
        <v>55</v>
      </c>
      <c r="G1354" s="59" t="s">
        <v>49</v>
      </c>
      <c r="H1354" s="59" t="s">
        <v>55</v>
      </c>
      <c r="I1354" s="59" t="s">
        <v>49</v>
      </c>
      <c r="J1354" s="59" t="s">
        <v>55</v>
      </c>
      <c r="K1354" s="59" t="s">
        <v>49</v>
      </c>
      <c r="L1354" s="59" t="s">
        <v>56</v>
      </c>
      <c r="M1354" s="62" t="str">
        <f>IF(OR(L1354="",I1354="",K1354="",G1354=""),"",INDEX([1]Equations!U:U,MATCH(_xlfn.CONCAT(K1354,L1354,I1354,G1354),[1]Equations!O:O,0)))</f>
        <v>Non-Lead</v>
      </c>
      <c r="N1354" s="63" t="str">
        <f t="shared" si="20"/>
        <v>Replacement Not Required</v>
      </c>
      <c r="O1354" s="59" t="s">
        <v>57</v>
      </c>
      <c r="P1354" s="64"/>
    </row>
    <row r="1355" spans="1:16" ht="26.4" x14ac:dyDescent="0.3">
      <c r="A1355" s="59" t="s">
        <v>1397</v>
      </c>
      <c r="B1355" s="60" t="s">
        <v>54</v>
      </c>
      <c r="C1355" s="60" t="s">
        <v>46</v>
      </c>
      <c r="D1355" s="60">
        <v>49426</v>
      </c>
      <c r="E1355" s="61"/>
      <c r="F1355" s="59" t="s">
        <v>55</v>
      </c>
      <c r="G1355" s="59" t="s">
        <v>49</v>
      </c>
      <c r="H1355" s="59" t="s">
        <v>55</v>
      </c>
      <c r="I1355" s="59" t="s">
        <v>49</v>
      </c>
      <c r="J1355" s="59" t="s">
        <v>55</v>
      </c>
      <c r="K1355" s="59" t="s">
        <v>49</v>
      </c>
      <c r="L1355" s="59" t="s">
        <v>56</v>
      </c>
      <c r="M1355" s="62" t="str">
        <f>IF(OR(L1355="",I1355="",K1355="",G1355=""),"",INDEX([1]Equations!U:U,MATCH(_xlfn.CONCAT(K1355,L1355,I1355,G1355),[1]Equations!O:O,0)))</f>
        <v>Non-Lead</v>
      </c>
      <c r="N1355" s="63" t="str">
        <f t="shared" si="20"/>
        <v>Replacement Not Required</v>
      </c>
      <c r="O1355" s="59" t="s">
        <v>57</v>
      </c>
      <c r="P1355" s="64"/>
    </row>
    <row r="1356" spans="1:16" ht="26.4" x14ac:dyDescent="0.3">
      <c r="A1356" s="59" t="s">
        <v>1398</v>
      </c>
      <c r="B1356" s="60" t="s">
        <v>54</v>
      </c>
      <c r="C1356" s="60" t="s">
        <v>46</v>
      </c>
      <c r="D1356" s="60">
        <v>49426</v>
      </c>
      <c r="E1356" s="61"/>
      <c r="F1356" s="59" t="s">
        <v>55</v>
      </c>
      <c r="G1356" s="59" t="s">
        <v>49</v>
      </c>
      <c r="H1356" s="59" t="s">
        <v>55</v>
      </c>
      <c r="I1356" s="59" t="s">
        <v>49</v>
      </c>
      <c r="J1356" s="59" t="s">
        <v>55</v>
      </c>
      <c r="K1356" s="59" t="s">
        <v>49</v>
      </c>
      <c r="L1356" s="59" t="s">
        <v>56</v>
      </c>
      <c r="M1356" s="62" t="str">
        <f>IF(OR(L1356="",I1356="",K1356="",G1356=""),"",INDEX([1]Equations!U:U,MATCH(_xlfn.CONCAT(K1356,L1356,I1356,G1356),[1]Equations!O:O,0)))</f>
        <v>Non-Lead</v>
      </c>
      <c r="N1356" s="63" t="str">
        <f t="shared" si="20"/>
        <v>Replacement Not Required</v>
      </c>
      <c r="O1356" s="59" t="s">
        <v>57</v>
      </c>
      <c r="P1356" s="64"/>
    </row>
    <row r="1357" spans="1:16" ht="26.4" x14ac:dyDescent="0.3">
      <c r="A1357" s="59" t="s">
        <v>1399</v>
      </c>
      <c r="B1357" s="60" t="s">
        <v>54</v>
      </c>
      <c r="C1357" s="60" t="s">
        <v>46</v>
      </c>
      <c r="D1357" s="60">
        <v>49426</v>
      </c>
      <c r="E1357" s="61"/>
      <c r="F1357" s="59" t="s">
        <v>55</v>
      </c>
      <c r="G1357" s="59" t="s">
        <v>49</v>
      </c>
      <c r="H1357" s="59" t="s">
        <v>55</v>
      </c>
      <c r="I1357" s="59" t="s">
        <v>49</v>
      </c>
      <c r="J1357" s="59" t="s">
        <v>55</v>
      </c>
      <c r="K1357" s="59" t="s">
        <v>49</v>
      </c>
      <c r="L1357" s="59" t="s">
        <v>56</v>
      </c>
      <c r="M1357" s="62" t="str">
        <f>IF(OR(L1357="",I1357="",K1357="",G1357=""),"",INDEX([1]Equations!U:U,MATCH(_xlfn.CONCAT(K1357,L1357,I1357,G1357),[1]Equations!O:O,0)))</f>
        <v>Non-Lead</v>
      </c>
      <c r="N1357" s="63" t="str">
        <f t="shared" ref="N1357:N1420" si="21">IF(M1357="","",IF(OR(M1357="Galvanized Requiring Replacement",M1357="Lead"),"Requires Replacement",IF(M1357="Lead Status Unknown","Requires Verification","Replacement Not Required")))</f>
        <v>Replacement Not Required</v>
      </c>
      <c r="O1357" s="59" t="s">
        <v>57</v>
      </c>
      <c r="P1357" s="64"/>
    </row>
    <row r="1358" spans="1:16" ht="26.4" x14ac:dyDescent="0.3">
      <c r="A1358" s="59" t="s">
        <v>1400</v>
      </c>
      <c r="B1358" s="60" t="s">
        <v>54</v>
      </c>
      <c r="C1358" s="60" t="s">
        <v>46</v>
      </c>
      <c r="D1358" s="60">
        <v>49426</v>
      </c>
      <c r="E1358" s="61"/>
      <c r="F1358" s="59" t="s">
        <v>55</v>
      </c>
      <c r="G1358" s="59" t="s">
        <v>49</v>
      </c>
      <c r="H1358" s="59" t="s">
        <v>55</v>
      </c>
      <c r="I1358" s="59" t="s">
        <v>49</v>
      </c>
      <c r="J1358" s="59" t="s">
        <v>55</v>
      </c>
      <c r="K1358" s="59" t="s">
        <v>49</v>
      </c>
      <c r="L1358" s="59" t="s">
        <v>56</v>
      </c>
      <c r="M1358" s="62" t="str">
        <f>IF(OR(L1358="",I1358="",K1358="",G1358=""),"",INDEX([1]Equations!U:U,MATCH(_xlfn.CONCAT(K1358,L1358,I1358,G1358),[1]Equations!O:O,0)))</f>
        <v>Non-Lead</v>
      </c>
      <c r="N1358" s="63" t="str">
        <f t="shared" si="21"/>
        <v>Replacement Not Required</v>
      </c>
      <c r="O1358" s="59" t="s">
        <v>57</v>
      </c>
      <c r="P1358" s="64"/>
    </row>
    <row r="1359" spans="1:16" ht="26.4" x14ac:dyDescent="0.3">
      <c r="A1359" s="59" t="s">
        <v>1401</v>
      </c>
      <c r="B1359" s="60" t="s">
        <v>54</v>
      </c>
      <c r="C1359" s="60" t="s">
        <v>46</v>
      </c>
      <c r="D1359" s="60">
        <v>49426</v>
      </c>
      <c r="E1359" s="61"/>
      <c r="F1359" s="59" t="s">
        <v>55</v>
      </c>
      <c r="G1359" s="59" t="s">
        <v>49</v>
      </c>
      <c r="H1359" s="59" t="s">
        <v>55</v>
      </c>
      <c r="I1359" s="59" t="s">
        <v>49</v>
      </c>
      <c r="J1359" s="59" t="s">
        <v>55</v>
      </c>
      <c r="K1359" s="59" t="s">
        <v>49</v>
      </c>
      <c r="L1359" s="59" t="s">
        <v>56</v>
      </c>
      <c r="M1359" s="62" t="str">
        <f>IF(OR(L1359="",I1359="",K1359="",G1359=""),"",INDEX([1]Equations!U:U,MATCH(_xlfn.CONCAT(K1359,L1359,I1359,G1359),[1]Equations!O:O,0)))</f>
        <v>Non-Lead</v>
      </c>
      <c r="N1359" s="63" t="str">
        <f t="shared" si="21"/>
        <v>Replacement Not Required</v>
      </c>
      <c r="O1359" s="59" t="s">
        <v>57</v>
      </c>
      <c r="P1359" s="64"/>
    </row>
    <row r="1360" spans="1:16" ht="26.4" x14ac:dyDescent="0.3">
      <c r="A1360" s="59" t="s">
        <v>1402</v>
      </c>
      <c r="B1360" s="60" t="s">
        <v>54</v>
      </c>
      <c r="C1360" s="60" t="s">
        <v>46</v>
      </c>
      <c r="D1360" s="60">
        <v>49426</v>
      </c>
      <c r="E1360" s="61"/>
      <c r="F1360" s="59" t="s">
        <v>55</v>
      </c>
      <c r="G1360" s="59" t="s">
        <v>49</v>
      </c>
      <c r="H1360" s="59" t="s">
        <v>55</v>
      </c>
      <c r="I1360" s="59" t="s">
        <v>49</v>
      </c>
      <c r="J1360" s="59" t="s">
        <v>55</v>
      </c>
      <c r="K1360" s="59" t="s">
        <v>49</v>
      </c>
      <c r="L1360" s="59" t="s">
        <v>56</v>
      </c>
      <c r="M1360" s="62" t="str">
        <f>IF(OR(L1360="",I1360="",K1360="",G1360=""),"",INDEX([1]Equations!U:U,MATCH(_xlfn.CONCAT(K1360,L1360,I1360,G1360),[1]Equations!O:O,0)))</f>
        <v>Non-Lead</v>
      </c>
      <c r="N1360" s="63" t="str">
        <f t="shared" si="21"/>
        <v>Replacement Not Required</v>
      </c>
      <c r="O1360" s="59" t="s">
        <v>57</v>
      </c>
      <c r="P1360" s="64"/>
    </row>
    <row r="1361" spans="1:16" ht="26.4" x14ac:dyDescent="0.3">
      <c r="A1361" s="59" t="s">
        <v>1403</v>
      </c>
      <c r="B1361" s="60" t="s">
        <v>54</v>
      </c>
      <c r="C1361" s="60" t="s">
        <v>46</v>
      </c>
      <c r="D1361" s="60">
        <v>49426</v>
      </c>
      <c r="E1361" s="61"/>
      <c r="F1361" s="59" t="s">
        <v>55</v>
      </c>
      <c r="G1361" s="59" t="s">
        <v>49</v>
      </c>
      <c r="H1361" s="59" t="s">
        <v>55</v>
      </c>
      <c r="I1361" s="59" t="s">
        <v>49</v>
      </c>
      <c r="J1361" s="59" t="s">
        <v>55</v>
      </c>
      <c r="K1361" s="59" t="s">
        <v>49</v>
      </c>
      <c r="L1361" s="59" t="s">
        <v>56</v>
      </c>
      <c r="M1361" s="62" t="str">
        <f>IF(OR(L1361="",I1361="",K1361="",G1361=""),"",INDEX([1]Equations!U:U,MATCH(_xlfn.CONCAT(K1361,L1361,I1361,G1361),[1]Equations!O:O,0)))</f>
        <v>Non-Lead</v>
      </c>
      <c r="N1361" s="63" t="str">
        <f t="shared" si="21"/>
        <v>Replacement Not Required</v>
      </c>
      <c r="O1361" s="59" t="s">
        <v>57</v>
      </c>
      <c r="P1361" s="64"/>
    </row>
    <row r="1362" spans="1:16" ht="26.4" x14ac:dyDescent="0.3">
      <c r="A1362" s="59" t="s">
        <v>1404</v>
      </c>
      <c r="B1362" s="60" t="s">
        <v>54</v>
      </c>
      <c r="C1362" s="60" t="s">
        <v>46</v>
      </c>
      <c r="D1362" s="60">
        <v>49426</v>
      </c>
      <c r="E1362" s="61"/>
      <c r="F1362" s="59" t="s">
        <v>55</v>
      </c>
      <c r="G1362" s="59" t="s">
        <v>49</v>
      </c>
      <c r="H1362" s="59" t="s">
        <v>55</v>
      </c>
      <c r="I1362" s="59" t="s">
        <v>49</v>
      </c>
      <c r="J1362" s="59" t="s">
        <v>55</v>
      </c>
      <c r="K1362" s="59" t="s">
        <v>49</v>
      </c>
      <c r="L1362" s="59" t="s">
        <v>56</v>
      </c>
      <c r="M1362" s="62" t="str">
        <f>IF(OR(L1362="",I1362="",K1362="",G1362=""),"",INDEX([1]Equations!U:U,MATCH(_xlfn.CONCAT(K1362,L1362,I1362,G1362),[1]Equations!O:O,0)))</f>
        <v>Non-Lead</v>
      </c>
      <c r="N1362" s="63" t="str">
        <f t="shared" si="21"/>
        <v>Replacement Not Required</v>
      </c>
      <c r="O1362" s="59" t="s">
        <v>57</v>
      </c>
      <c r="P1362" s="64"/>
    </row>
    <row r="1363" spans="1:16" ht="26.4" x14ac:dyDescent="0.3">
      <c r="A1363" s="59" t="s">
        <v>1405</v>
      </c>
      <c r="B1363" s="60" t="s">
        <v>54</v>
      </c>
      <c r="C1363" s="60" t="s">
        <v>46</v>
      </c>
      <c r="D1363" s="60">
        <v>49426</v>
      </c>
      <c r="E1363" s="61"/>
      <c r="F1363" s="59" t="s">
        <v>55</v>
      </c>
      <c r="G1363" s="59" t="s">
        <v>49</v>
      </c>
      <c r="H1363" s="59" t="s">
        <v>55</v>
      </c>
      <c r="I1363" s="59" t="s">
        <v>49</v>
      </c>
      <c r="J1363" s="59" t="s">
        <v>55</v>
      </c>
      <c r="K1363" s="59" t="s">
        <v>49</v>
      </c>
      <c r="L1363" s="59" t="s">
        <v>56</v>
      </c>
      <c r="M1363" s="62" t="str">
        <f>IF(OR(L1363="",I1363="",K1363="",G1363=""),"",INDEX([1]Equations!U:U,MATCH(_xlfn.CONCAT(K1363,L1363,I1363,G1363),[1]Equations!O:O,0)))</f>
        <v>Non-Lead</v>
      </c>
      <c r="N1363" s="63" t="str">
        <f t="shared" si="21"/>
        <v>Replacement Not Required</v>
      </c>
      <c r="O1363" s="59" t="s">
        <v>57</v>
      </c>
      <c r="P1363" s="64"/>
    </row>
    <row r="1364" spans="1:16" ht="26.4" x14ac:dyDescent="0.3">
      <c r="A1364" s="59" t="s">
        <v>1406</v>
      </c>
      <c r="B1364" s="60" t="s">
        <v>54</v>
      </c>
      <c r="C1364" s="60" t="s">
        <v>46</v>
      </c>
      <c r="D1364" s="60">
        <v>49426</v>
      </c>
      <c r="E1364" s="61"/>
      <c r="F1364" s="59" t="s">
        <v>55</v>
      </c>
      <c r="G1364" s="59" t="s">
        <v>49</v>
      </c>
      <c r="H1364" s="59" t="s">
        <v>55</v>
      </c>
      <c r="I1364" s="59" t="s">
        <v>49</v>
      </c>
      <c r="J1364" s="59" t="s">
        <v>55</v>
      </c>
      <c r="K1364" s="59" t="s">
        <v>49</v>
      </c>
      <c r="L1364" s="59" t="s">
        <v>56</v>
      </c>
      <c r="M1364" s="62" t="str">
        <f>IF(OR(L1364="",I1364="",K1364="",G1364=""),"",INDEX([1]Equations!U:U,MATCH(_xlfn.CONCAT(K1364,L1364,I1364,G1364),[1]Equations!O:O,0)))</f>
        <v>Non-Lead</v>
      </c>
      <c r="N1364" s="63" t="str">
        <f t="shared" si="21"/>
        <v>Replacement Not Required</v>
      </c>
      <c r="O1364" s="59" t="s">
        <v>57</v>
      </c>
      <c r="P1364" s="64"/>
    </row>
    <row r="1365" spans="1:16" ht="26.4" x14ac:dyDescent="0.3">
      <c r="A1365" s="59" t="s">
        <v>1407</v>
      </c>
      <c r="B1365" s="60" t="s">
        <v>54</v>
      </c>
      <c r="C1365" s="60" t="s">
        <v>46</v>
      </c>
      <c r="D1365" s="60">
        <v>49426</v>
      </c>
      <c r="E1365" s="61"/>
      <c r="F1365" s="59" t="s">
        <v>55</v>
      </c>
      <c r="G1365" s="59" t="s">
        <v>49</v>
      </c>
      <c r="H1365" s="59" t="s">
        <v>55</v>
      </c>
      <c r="I1365" s="59" t="s">
        <v>49</v>
      </c>
      <c r="J1365" s="59" t="s">
        <v>55</v>
      </c>
      <c r="K1365" s="59" t="s">
        <v>49</v>
      </c>
      <c r="L1365" s="59" t="s">
        <v>56</v>
      </c>
      <c r="M1365" s="62" t="str">
        <f>IF(OR(L1365="",I1365="",K1365="",G1365=""),"",INDEX([1]Equations!U:U,MATCH(_xlfn.CONCAT(K1365,L1365,I1365,G1365),[1]Equations!O:O,0)))</f>
        <v>Non-Lead</v>
      </c>
      <c r="N1365" s="63" t="str">
        <f t="shared" si="21"/>
        <v>Replacement Not Required</v>
      </c>
      <c r="O1365" s="59" t="s">
        <v>57</v>
      </c>
      <c r="P1365" s="64"/>
    </row>
    <row r="1366" spans="1:16" ht="26.4" x14ac:dyDescent="0.3">
      <c r="A1366" s="59" t="s">
        <v>1408</v>
      </c>
      <c r="B1366" s="60" t="s">
        <v>54</v>
      </c>
      <c r="C1366" s="60" t="s">
        <v>46</v>
      </c>
      <c r="D1366" s="60">
        <v>49426</v>
      </c>
      <c r="E1366" s="61"/>
      <c r="F1366" s="59" t="s">
        <v>55</v>
      </c>
      <c r="G1366" s="59" t="s">
        <v>49</v>
      </c>
      <c r="H1366" s="59" t="s">
        <v>55</v>
      </c>
      <c r="I1366" s="59" t="s">
        <v>49</v>
      </c>
      <c r="J1366" s="59" t="s">
        <v>55</v>
      </c>
      <c r="K1366" s="59" t="s">
        <v>49</v>
      </c>
      <c r="L1366" s="59" t="s">
        <v>56</v>
      </c>
      <c r="M1366" s="62" t="str">
        <f>IF(OR(L1366="",I1366="",K1366="",G1366=""),"",INDEX([1]Equations!U:U,MATCH(_xlfn.CONCAT(K1366,L1366,I1366,G1366),[1]Equations!O:O,0)))</f>
        <v>Non-Lead</v>
      </c>
      <c r="N1366" s="63" t="str">
        <f t="shared" si="21"/>
        <v>Replacement Not Required</v>
      </c>
      <c r="O1366" s="59" t="s">
        <v>57</v>
      </c>
      <c r="P1366" s="64"/>
    </row>
    <row r="1367" spans="1:16" ht="26.4" x14ac:dyDescent="0.3">
      <c r="A1367" s="59" t="s">
        <v>1409</v>
      </c>
      <c r="B1367" s="60" t="s">
        <v>54</v>
      </c>
      <c r="C1367" s="60" t="s">
        <v>46</v>
      </c>
      <c r="D1367" s="60">
        <v>49426</v>
      </c>
      <c r="E1367" s="61"/>
      <c r="F1367" s="59" t="s">
        <v>55</v>
      </c>
      <c r="G1367" s="59" t="s">
        <v>49</v>
      </c>
      <c r="H1367" s="59" t="s">
        <v>55</v>
      </c>
      <c r="I1367" s="59" t="s">
        <v>49</v>
      </c>
      <c r="J1367" s="59" t="s">
        <v>55</v>
      </c>
      <c r="K1367" s="59" t="s">
        <v>49</v>
      </c>
      <c r="L1367" s="59" t="s">
        <v>56</v>
      </c>
      <c r="M1367" s="62" t="str">
        <f>IF(OR(L1367="",I1367="",K1367="",G1367=""),"",INDEX([1]Equations!U:U,MATCH(_xlfn.CONCAT(K1367,L1367,I1367,G1367),[1]Equations!O:O,0)))</f>
        <v>Non-Lead</v>
      </c>
      <c r="N1367" s="63" t="str">
        <f t="shared" si="21"/>
        <v>Replacement Not Required</v>
      </c>
      <c r="O1367" s="59" t="s">
        <v>57</v>
      </c>
      <c r="P1367" s="64"/>
    </row>
    <row r="1368" spans="1:16" ht="26.4" x14ac:dyDescent="0.3">
      <c r="A1368" s="59" t="s">
        <v>1410</v>
      </c>
      <c r="B1368" s="60" t="s">
        <v>54</v>
      </c>
      <c r="C1368" s="60" t="s">
        <v>46</v>
      </c>
      <c r="D1368" s="60">
        <v>49426</v>
      </c>
      <c r="E1368" s="61"/>
      <c r="F1368" s="59" t="s">
        <v>55</v>
      </c>
      <c r="G1368" s="59" t="s">
        <v>49</v>
      </c>
      <c r="H1368" s="59" t="s">
        <v>55</v>
      </c>
      <c r="I1368" s="59" t="s">
        <v>49</v>
      </c>
      <c r="J1368" s="59" t="s">
        <v>55</v>
      </c>
      <c r="K1368" s="59" t="s">
        <v>49</v>
      </c>
      <c r="L1368" s="59" t="s">
        <v>56</v>
      </c>
      <c r="M1368" s="62" t="str">
        <f>IF(OR(L1368="",I1368="",K1368="",G1368=""),"",INDEX([1]Equations!U:U,MATCH(_xlfn.CONCAT(K1368,L1368,I1368,G1368),[1]Equations!O:O,0)))</f>
        <v>Non-Lead</v>
      </c>
      <c r="N1368" s="63" t="str">
        <f t="shared" si="21"/>
        <v>Replacement Not Required</v>
      </c>
      <c r="O1368" s="59" t="s">
        <v>57</v>
      </c>
      <c r="P1368" s="64"/>
    </row>
    <row r="1369" spans="1:16" ht="26.4" x14ac:dyDescent="0.3">
      <c r="A1369" s="59" t="s">
        <v>1411</v>
      </c>
      <c r="B1369" s="60" t="s">
        <v>54</v>
      </c>
      <c r="C1369" s="60" t="s">
        <v>46</v>
      </c>
      <c r="D1369" s="60">
        <v>49426</v>
      </c>
      <c r="E1369" s="61"/>
      <c r="F1369" s="59" t="s">
        <v>55</v>
      </c>
      <c r="G1369" s="59" t="s">
        <v>49</v>
      </c>
      <c r="H1369" s="59" t="s">
        <v>55</v>
      </c>
      <c r="I1369" s="59" t="s">
        <v>49</v>
      </c>
      <c r="J1369" s="59" t="s">
        <v>55</v>
      </c>
      <c r="K1369" s="59" t="s">
        <v>49</v>
      </c>
      <c r="L1369" s="59" t="s">
        <v>56</v>
      </c>
      <c r="M1369" s="62" t="str">
        <f>IF(OR(L1369="",I1369="",K1369="",G1369=""),"",INDEX([1]Equations!U:U,MATCH(_xlfn.CONCAT(K1369,L1369,I1369,G1369),[1]Equations!O:O,0)))</f>
        <v>Non-Lead</v>
      </c>
      <c r="N1369" s="63" t="str">
        <f t="shared" si="21"/>
        <v>Replacement Not Required</v>
      </c>
      <c r="O1369" s="59" t="s">
        <v>57</v>
      </c>
      <c r="P1369" s="64"/>
    </row>
    <row r="1370" spans="1:16" ht="26.4" x14ac:dyDescent="0.3">
      <c r="A1370" s="59" t="s">
        <v>1412</v>
      </c>
      <c r="B1370" s="60" t="s">
        <v>54</v>
      </c>
      <c r="C1370" s="60" t="s">
        <v>46</v>
      </c>
      <c r="D1370" s="60">
        <v>49426</v>
      </c>
      <c r="E1370" s="61"/>
      <c r="F1370" s="59" t="s">
        <v>55</v>
      </c>
      <c r="G1370" s="59" t="s">
        <v>49</v>
      </c>
      <c r="H1370" s="59" t="s">
        <v>55</v>
      </c>
      <c r="I1370" s="59" t="s">
        <v>49</v>
      </c>
      <c r="J1370" s="59" t="s">
        <v>55</v>
      </c>
      <c r="K1370" s="59" t="s">
        <v>49</v>
      </c>
      <c r="L1370" s="59" t="s">
        <v>56</v>
      </c>
      <c r="M1370" s="62" t="str">
        <f>IF(OR(L1370="",I1370="",K1370="",G1370=""),"",INDEX([1]Equations!U:U,MATCH(_xlfn.CONCAT(K1370,L1370,I1370,G1370),[1]Equations!O:O,0)))</f>
        <v>Non-Lead</v>
      </c>
      <c r="N1370" s="63" t="str">
        <f t="shared" si="21"/>
        <v>Replacement Not Required</v>
      </c>
      <c r="O1370" s="59" t="s">
        <v>57</v>
      </c>
      <c r="P1370" s="64"/>
    </row>
    <row r="1371" spans="1:16" ht="26.4" x14ac:dyDescent="0.3">
      <c r="A1371" s="59" t="s">
        <v>1413</v>
      </c>
      <c r="B1371" s="60" t="s">
        <v>54</v>
      </c>
      <c r="C1371" s="60" t="s">
        <v>46</v>
      </c>
      <c r="D1371" s="60">
        <v>49426</v>
      </c>
      <c r="E1371" s="61"/>
      <c r="F1371" s="59" t="s">
        <v>55</v>
      </c>
      <c r="G1371" s="59" t="s">
        <v>49</v>
      </c>
      <c r="H1371" s="59" t="s">
        <v>55</v>
      </c>
      <c r="I1371" s="59" t="s">
        <v>49</v>
      </c>
      <c r="J1371" s="59" t="s">
        <v>55</v>
      </c>
      <c r="K1371" s="59" t="s">
        <v>49</v>
      </c>
      <c r="L1371" s="59" t="s">
        <v>56</v>
      </c>
      <c r="M1371" s="62" t="str">
        <f>IF(OR(L1371="",I1371="",K1371="",G1371=""),"",INDEX([1]Equations!U:U,MATCH(_xlfn.CONCAT(K1371,L1371,I1371,G1371),[1]Equations!O:O,0)))</f>
        <v>Non-Lead</v>
      </c>
      <c r="N1371" s="63" t="str">
        <f t="shared" si="21"/>
        <v>Replacement Not Required</v>
      </c>
      <c r="O1371" s="59" t="s">
        <v>57</v>
      </c>
      <c r="P1371" s="64"/>
    </row>
    <row r="1372" spans="1:16" ht="26.4" x14ac:dyDescent="0.3">
      <c r="A1372" s="59" t="s">
        <v>1414</v>
      </c>
      <c r="B1372" s="60" t="s">
        <v>54</v>
      </c>
      <c r="C1372" s="60" t="s">
        <v>46</v>
      </c>
      <c r="D1372" s="60">
        <v>49426</v>
      </c>
      <c r="E1372" s="61"/>
      <c r="F1372" s="59" t="s">
        <v>55</v>
      </c>
      <c r="G1372" s="59" t="s">
        <v>49</v>
      </c>
      <c r="H1372" s="59" t="s">
        <v>55</v>
      </c>
      <c r="I1372" s="59" t="s">
        <v>49</v>
      </c>
      <c r="J1372" s="59" t="s">
        <v>55</v>
      </c>
      <c r="K1372" s="59" t="s">
        <v>49</v>
      </c>
      <c r="L1372" s="59" t="s">
        <v>56</v>
      </c>
      <c r="M1372" s="62" t="str">
        <f>IF(OR(L1372="",I1372="",K1372="",G1372=""),"",INDEX([1]Equations!U:U,MATCH(_xlfn.CONCAT(K1372,L1372,I1372,G1372),[1]Equations!O:O,0)))</f>
        <v>Non-Lead</v>
      </c>
      <c r="N1372" s="63" t="str">
        <f t="shared" si="21"/>
        <v>Replacement Not Required</v>
      </c>
      <c r="O1372" s="59" t="s">
        <v>57</v>
      </c>
      <c r="P1372" s="64"/>
    </row>
    <row r="1373" spans="1:16" ht="26.4" x14ac:dyDescent="0.3">
      <c r="A1373" s="59" t="s">
        <v>1415</v>
      </c>
      <c r="B1373" s="60" t="s">
        <v>54</v>
      </c>
      <c r="C1373" s="60" t="s">
        <v>46</v>
      </c>
      <c r="D1373" s="60">
        <v>49426</v>
      </c>
      <c r="E1373" s="61"/>
      <c r="F1373" s="59" t="s">
        <v>55</v>
      </c>
      <c r="G1373" s="59" t="s">
        <v>49</v>
      </c>
      <c r="H1373" s="59" t="s">
        <v>55</v>
      </c>
      <c r="I1373" s="59" t="s">
        <v>49</v>
      </c>
      <c r="J1373" s="59" t="s">
        <v>55</v>
      </c>
      <c r="K1373" s="59" t="s">
        <v>49</v>
      </c>
      <c r="L1373" s="59" t="s">
        <v>56</v>
      </c>
      <c r="M1373" s="62" t="str">
        <f>IF(OR(L1373="",I1373="",K1373="",G1373=""),"",INDEX([1]Equations!U:U,MATCH(_xlfn.CONCAT(K1373,L1373,I1373,G1373),[1]Equations!O:O,0)))</f>
        <v>Non-Lead</v>
      </c>
      <c r="N1373" s="63" t="str">
        <f t="shared" si="21"/>
        <v>Replacement Not Required</v>
      </c>
      <c r="O1373" s="59" t="s">
        <v>57</v>
      </c>
      <c r="P1373" s="64"/>
    </row>
    <row r="1374" spans="1:16" ht="26.4" x14ac:dyDescent="0.3">
      <c r="A1374" s="59" t="s">
        <v>1416</v>
      </c>
      <c r="B1374" s="60" t="s">
        <v>54</v>
      </c>
      <c r="C1374" s="60" t="s">
        <v>46</v>
      </c>
      <c r="D1374" s="60">
        <v>49426</v>
      </c>
      <c r="E1374" s="61"/>
      <c r="F1374" s="59" t="s">
        <v>55</v>
      </c>
      <c r="G1374" s="59" t="s">
        <v>49</v>
      </c>
      <c r="H1374" s="59" t="s">
        <v>55</v>
      </c>
      <c r="I1374" s="59" t="s">
        <v>49</v>
      </c>
      <c r="J1374" s="59" t="s">
        <v>55</v>
      </c>
      <c r="K1374" s="59" t="s">
        <v>49</v>
      </c>
      <c r="L1374" s="59" t="s">
        <v>56</v>
      </c>
      <c r="M1374" s="62" t="str">
        <f>IF(OR(L1374="",I1374="",K1374="",G1374=""),"",INDEX([1]Equations!U:U,MATCH(_xlfn.CONCAT(K1374,L1374,I1374,G1374),[1]Equations!O:O,0)))</f>
        <v>Non-Lead</v>
      </c>
      <c r="N1374" s="63" t="str">
        <f t="shared" si="21"/>
        <v>Replacement Not Required</v>
      </c>
      <c r="O1374" s="59" t="s">
        <v>57</v>
      </c>
      <c r="P1374" s="64"/>
    </row>
    <row r="1375" spans="1:16" ht="26.4" x14ac:dyDescent="0.3">
      <c r="A1375" s="59" t="s">
        <v>1417</v>
      </c>
      <c r="B1375" s="60" t="s">
        <v>54</v>
      </c>
      <c r="C1375" s="60" t="s">
        <v>46</v>
      </c>
      <c r="D1375" s="60">
        <v>49426</v>
      </c>
      <c r="E1375" s="61"/>
      <c r="F1375" s="59" t="s">
        <v>55</v>
      </c>
      <c r="G1375" s="59" t="s">
        <v>49</v>
      </c>
      <c r="H1375" s="59" t="s">
        <v>55</v>
      </c>
      <c r="I1375" s="59" t="s">
        <v>49</v>
      </c>
      <c r="J1375" s="59" t="s">
        <v>55</v>
      </c>
      <c r="K1375" s="59" t="s">
        <v>49</v>
      </c>
      <c r="L1375" s="59" t="s">
        <v>56</v>
      </c>
      <c r="M1375" s="62" t="str">
        <f>IF(OR(L1375="",I1375="",K1375="",G1375=""),"",INDEX([1]Equations!U:U,MATCH(_xlfn.CONCAT(K1375,L1375,I1375,G1375),[1]Equations!O:O,0)))</f>
        <v>Non-Lead</v>
      </c>
      <c r="N1375" s="63" t="str">
        <f t="shared" si="21"/>
        <v>Replacement Not Required</v>
      </c>
      <c r="O1375" s="59" t="s">
        <v>57</v>
      </c>
      <c r="P1375" s="64"/>
    </row>
    <row r="1376" spans="1:16" ht="26.4" x14ac:dyDescent="0.3">
      <c r="A1376" s="59" t="s">
        <v>1418</v>
      </c>
      <c r="B1376" s="60" t="s">
        <v>54</v>
      </c>
      <c r="C1376" s="60" t="s">
        <v>46</v>
      </c>
      <c r="D1376" s="60">
        <v>49426</v>
      </c>
      <c r="E1376" s="61"/>
      <c r="F1376" s="59" t="s">
        <v>55</v>
      </c>
      <c r="G1376" s="59" t="s">
        <v>49</v>
      </c>
      <c r="H1376" s="59" t="s">
        <v>55</v>
      </c>
      <c r="I1376" s="59" t="s">
        <v>49</v>
      </c>
      <c r="J1376" s="59" t="s">
        <v>55</v>
      </c>
      <c r="K1376" s="59" t="s">
        <v>49</v>
      </c>
      <c r="L1376" s="59" t="s">
        <v>56</v>
      </c>
      <c r="M1376" s="62" t="str">
        <f>IF(OR(L1376="",I1376="",K1376="",G1376=""),"",INDEX([1]Equations!U:U,MATCH(_xlfn.CONCAT(K1376,L1376,I1376,G1376),[1]Equations!O:O,0)))</f>
        <v>Non-Lead</v>
      </c>
      <c r="N1376" s="63" t="str">
        <f t="shared" si="21"/>
        <v>Replacement Not Required</v>
      </c>
      <c r="O1376" s="59" t="s">
        <v>57</v>
      </c>
      <c r="P1376" s="64"/>
    </row>
    <row r="1377" spans="1:16" ht="26.4" x14ac:dyDescent="0.3">
      <c r="A1377" s="59" t="s">
        <v>1419</v>
      </c>
      <c r="B1377" s="60" t="s">
        <v>54</v>
      </c>
      <c r="C1377" s="60" t="s">
        <v>46</v>
      </c>
      <c r="D1377" s="60">
        <v>49426</v>
      </c>
      <c r="E1377" s="61"/>
      <c r="F1377" s="59" t="s">
        <v>55</v>
      </c>
      <c r="G1377" s="59" t="s">
        <v>49</v>
      </c>
      <c r="H1377" s="59" t="s">
        <v>55</v>
      </c>
      <c r="I1377" s="59" t="s">
        <v>49</v>
      </c>
      <c r="J1377" s="59" t="s">
        <v>55</v>
      </c>
      <c r="K1377" s="59" t="s">
        <v>49</v>
      </c>
      <c r="L1377" s="59" t="s">
        <v>56</v>
      </c>
      <c r="M1377" s="62" t="str">
        <f>IF(OR(L1377="",I1377="",K1377="",G1377=""),"",INDEX([1]Equations!U:U,MATCH(_xlfn.CONCAT(K1377,L1377,I1377,G1377),[1]Equations!O:O,0)))</f>
        <v>Non-Lead</v>
      </c>
      <c r="N1377" s="63" t="str">
        <f t="shared" si="21"/>
        <v>Replacement Not Required</v>
      </c>
      <c r="O1377" s="59" t="s">
        <v>57</v>
      </c>
      <c r="P1377" s="64"/>
    </row>
    <row r="1378" spans="1:16" ht="26.4" x14ac:dyDescent="0.3">
      <c r="A1378" s="59" t="s">
        <v>1420</v>
      </c>
      <c r="B1378" s="60" t="s">
        <v>54</v>
      </c>
      <c r="C1378" s="60" t="s">
        <v>46</v>
      </c>
      <c r="D1378" s="60">
        <v>49426</v>
      </c>
      <c r="E1378" s="61"/>
      <c r="F1378" s="59" t="s">
        <v>55</v>
      </c>
      <c r="G1378" s="59" t="s">
        <v>49</v>
      </c>
      <c r="H1378" s="59" t="s">
        <v>55</v>
      </c>
      <c r="I1378" s="59" t="s">
        <v>49</v>
      </c>
      <c r="J1378" s="59" t="s">
        <v>55</v>
      </c>
      <c r="K1378" s="59" t="s">
        <v>49</v>
      </c>
      <c r="L1378" s="59" t="s">
        <v>56</v>
      </c>
      <c r="M1378" s="62" t="str">
        <f>IF(OR(L1378="",I1378="",K1378="",G1378=""),"",INDEX([1]Equations!U:U,MATCH(_xlfn.CONCAT(K1378,L1378,I1378,G1378),[1]Equations!O:O,0)))</f>
        <v>Non-Lead</v>
      </c>
      <c r="N1378" s="63" t="str">
        <f t="shared" si="21"/>
        <v>Replacement Not Required</v>
      </c>
      <c r="O1378" s="59" t="s">
        <v>57</v>
      </c>
      <c r="P1378" s="64"/>
    </row>
    <row r="1379" spans="1:16" ht="26.4" x14ac:dyDescent="0.3">
      <c r="A1379" s="59" t="s">
        <v>1421</v>
      </c>
      <c r="B1379" s="60" t="s">
        <v>54</v>
      </c>
      <c r="C1379" s="60" t="s">
        <v>46</v>
      </c>
      <c r="D1379" s="60">
        <v>49426</v>
      </c>
      <c r="E1379" s="61"/>
      <c r="F1379" s="59" t="s">
        <v>55</v>
      </c>
      <c r="G1379" s="59" t="s">
        <v>49</v>
      </c>
      <c r="H1379" s="59" t="s">
        <v>55</v>
      </c>
      <c r="I1379" s="59" t="s">
        <v>49</v>
      </c>
      <c r="J1379" s="59" t="s">
        <v>55</v>
      </c>
      <c r="K1379" s="59" t="s">
        <v>49</v>
      </c>
      <c r="L1379" s="59" t="s">
        <v>56</v>
      </c>
      <c r="M1379" s="62" t="str">
        <f>IF(OR(L1379="",I1379="",K1379="",G1379=""),"",INDEX([1]Equations!U:U,MATCH(_xlfn.CONCAT(K1379,L1379,I1379,G1379),[1]Equations!O:O,0)))</f>
        <v>Non-Lead</v>
      </c>
      <c r="N1379" s="63" t="str">
        <f t="shared" si="21"/>
        <v>Replacement Not Required</v>
      </c>
      <c r="O1379" s="59" t="s">
        <v>57</v>
      </c>
      <c r="P1379" s="64"/>
    </row>
    <row r="1380" spans="1:16" ht="26.4" x14ac:dyDescent="0.3">
      <c r="A1380" s="59" t="s">
        <v>1422</v>
      </c>
      <c r="B1380" s="60" t="s">
        <v>54</v>
      </c>
      <c r="C1380" s="60" t="s">
        <v>46</v>
      </c>
      <c r="D1380" s="60">
        <v>49426</v>
      </c>
      <c r="E1380" s="61"/>
      <c r="F1380" s="59" t="s">
        <v>55</v>
      </c>
      <c r="G1380" s="59" t="s">
        <v>49</v>
      </c>
      <c r="H1380" s="59" t="s">
        <v>55</v>
      </c>
      <c r="I1380" s="59" t="s">
        <v>49</v>
      </c>
      <c r="J1380" s="59" t="s">
        <v>55</v>
      </c>
      <c r="K1380" s="59" t="s">
        <v>49</v>
      </c>
      <c r="L1380" s="59" t="s">
        <v>56</v>
      </c>
      <c r="M1380" s="62" t="str">
        <f>IF(OR(L1380="",I1380="",K1380="",G1380=""),"",INDEX([1]Equations!U:U,MATCH(_xlfn.CONCAT(K1380,L1380,I1380,G1380),[1]Equations!O:O,0)))</f>
        <v>Non-Lead</v>
      </c>
      <c r="N1380" s="63" t="str">
        <f t="shared" si="21"/>
        <v>Replacement Not Required</v>
      </c>
      <c r="O1380" s="59" t="s">
        <v>57</v>
      </c>
      <c r="P1380" s="64"/>
    </row>
    <row r="1381" spans="1:16" ht="26.4" x14ac:dyDescent="0.3">
      <c r="A1381" s="59" t="s">
        <v>1423</v>
      </c>
      <c r="B1381" s="60" t="s">
        <v>54</v>
      </c>
      <c r="C1381" s="60" t="s">
        <v>46</v>
      </c>
      <c r="D1381" s="60">
        <v>49426</v>
      </c>
      <c r="E1381" s="61"/>
      <c r="F1381" s="59" t="s">
        <v>55</v>
      </c>
      <c r="G1381" s="59" t="s">
        <v>49</v>
      </c>
      <c r="H1381" s="59" t="s">
        <v>55</v>
      </c>
      <c r="I1381" s="59" t="s">
        <v>49</v>
      </c>
      <c r="J1381" s="59" t="s">
        <v>55</v>
      </c>
      <c r="K1381" s="59" t="s">
        <v>49</v>
      </c>
      <c r="L1381" s="59" t="s">
        <v>56</v>
      </c>
      <c r="M1381" s="62" t="str">
        <f>IF(OR(L1381="",I1381="",K1381="",G1381=""),"",INDEX([1]Equations!U:U,MATCH(_xlfn.CONCAT(K1381,L1381,I1381,G1381),[1]Equations!O:O,0)))</f>
        <v>Non-Lead</v>
      </c>
      <c r="N1381" s="63" t="str">
        <f t="shared" si="21"/>
        <v>Replacement Not Required</v>
      </c>
      <c r="O1381" s="59" t="s">
        <v>57</v>
      </c>
      <c r="P1381" s="64"/>
    </row>
    <row r="1382" spans="1:16" ht="26.4" x14ac:dyDescent="0.3">
      <c r="A1382" s="59" t="s">
        <v>1424</v>
      </c>
      <c r="B1382" s="60" t="s">
        <v>54</v>
      </c>
      <c r="C1382" s="60" t="s">
        <v>46</v>
      </c>
      <c r="D1382" s="60">
        <v>49426</v>
      </c>
      <c r="E1382" s="61"/>
      <c r="F1382" s="59" t="s">
        <v>55</v>
      </c>
      <c r="G1382" s="59" t="s">
        <v>49</v>
      </c>
      <c r="H1382" s="59" t="s">
        <v>55</v>
      </c>
      <c r="I1382" s="59" t="s">
        <v>49</v>
      </c>
      <c r="J1382" s="59" t="s">
        <v>55</v>
      </c>
      <c r="K1382" s="59" t="s">
        <v>49</v>
      </c>
      <c r="L1382" s="59" t="s">
        <v>56</v>
      </c>
      <c r="M1382" s="62" t="str">
        <f>IF(OR(L1382="",I1382="",K1382="",G1382=""),"",INDEX([1]Equations!U:U,MATCH(_xlfn.CONCAT(K1382,L1382,I1382,G1382),[1]Equations!O:O,0)))</f>
        <v>Non-Lead</v>
      </c>
      <c r="N1382" s="63" t="str">
        <f t="shared" si="21"/>
        <v>Replacement Not Required</v>
      </c>
      <c r="O1382" s="59" t="s">
        <v>57</v>
      </c>
      <c r="P1382" s="64"/>
    </row>
    <row r="1383" spans="1:16" ht="26.4" x14ac:dyDescent="0.3">
      <c r="A1383" s="59" t="s">
        <v>1425</v>
      </c>
      <c r="B1383" s="60" t="s">
        <v>54</v>
      </c>
      <c r="C1383" s="60" t="s">
        <v>46</v>
      </c>
      <c r="D1383" s="60">
        <v>49426</v>
      </c>
      <c r="E1383" s="61"/>
      <c r="F1383" s="59" t="s">
        <v>55</v>
      </c>
      <c r="G1383" s="59" t="s">
        <v>49</v>
      </c>
      <c r="H1383" s="59" t="s">
        <v>55</v>
      </c>
      <c r="I1383" s="59" t="s">
        <v>49</v>
      </c>
      <c r="J1383" s="59" t="s">
        <v>55</v>
      </c>
      <c r="K1383" s="59" t="s">
        <v>49</v>
      </c>
      <c r="L1383" s="59" t="s">
        <v>56</v>
      </c>
      <c r="M1383" s="62" t="str">
        <f>IF(OR(L1383="",I1383="",K1383="",G1383=""),"",INDEX([1]Equations!U:U,MATCH(_xlfn.CONCAT(K1383,L1383,I1383,G1383),[1]Equations!O:O,0)))</f>
        <v>Non-Lead</v>
      </c>
      <c r="N1383" s="63" t="str">
        <f t="shared" si="21"/>
        <v>Replacement Not Required</v>
      </c>
      <c r="O1383" s="59" t="s">
        <v>57</v>
      </c>
      <c r="P1383" s="64"/>
    </row>
    <row r="1384" spans="1:16" ht="26.4" x14ac:dyDescent="0.3">
      <c r="A1384" s="59" t="s">
        <v>1426</v>
      </c>
      <c r="B1384" s="60" t="s">
        <v>54</v>
      </c>
      <c r="C1384" s="60" t="s">
        <v>46</v>
      </c>
      <c r="D1384" s="60">
        <v>49426</v>
      </c>
      <c r="E1384" s="61"/>
      <c r="F1384" s="59" t="s">
        <v>55</v>
      </c>
      <c r="G1384" s="59" t="s">
        <v>49</v>
      </c>
      <c r="H1384" s="59" t="s">
        <v>55</v>
      </c>
      <c r="I1384" s="59" t="s">
        <v>49</v>
      </c>
      <c r="J1384" s="59" t="s">
        <v>55</v>
      </c>
      <c r="K1384" s="59" t="s">
        <v>49</v>
      </c>
      <c r="L1384" s="59" t="s">
        <v>56</v>
      </c>
      <c r="M1384" s="62" t="str">
        <f>IF(OR(L1384="",I1384="",K1384="",G1384=""),"",INDEX([1]Equations!U:U,MATCH(_xlfn.CONCAT(K1384,L1384,I1384,G1384),[1]Equations!O:O,0)))</f>
        <v>Non-Lead</v>
      </c>
      <c r="N1384" s="63" t="str">
        <f t="shared" si="21"/>
        <v>Replacement Not Required</v>
      </c>
      <c r="O1384" s="59" t="s">
        <v>57</v>
      </c>
      <c r="P1384" s="64"/>
    </row>
    <row r="1385" spans="1:16" ht="26.4" x14ac:dyDescent="0.3">
      <c r="A1385" s="59" t="s">
        <v>1427</v>
      </c>
      <c r="B1385" s="60" t="s">
        <v>54</v>
      </c>
      <c r="C1385" s="60" t="s">
        <v>46</v>
      </c>
      <c r="D1385" s="60">
        <v>49426</v>
      </c>
      <c r="E1385" s="61"/>
      <c r="F1385" s="59" t="s">
        <v>55</v>
      </c>
      <c r="G1385" s="59" t="s">
        <v>49</v>
      </c>
      <c r="H1385" s="59" t="s">
        <v>55</v>
      </c>
      <c r="I1385" s="59" t="s">
        <v>49</v>
      </c>
      <c r="J1385" s="59" t="s">
        <v>55</v>
      </c>
      <c r="K1385" s="59" t="s">
        <v>49</v>
      </c>
      <c r="L1385" s="59" t="s">
        <v>56</v>
      </c>
      <c r="M1385" s="62" t="str">
        <f>IF(OR(L1385="",I1385="",K1385="",G1385=""),"",INDEX([1]Equations!U:U,MATCH(_xlfn.CONCAT(K1385,L1385,I1385,G1385),[1]Equations!O:O,0)))</f>
        <v>Non-Lead</v>
      </c>
      <c r="N1385" s="63" t="str">
        <f t="shared" si="21"/>
        <v>Replacement Not Required</v>
      </c>
      <c r="O1385" s="59" t="s">
        <v>57</v>
      </c>
      <c r="P1385" s="64"/>
    </row>
    <row r="1386" spans="1:16" ht="26.4" x14ac:dyDescent="0.3">
      <c r="A1386" s="59" t="s">
        <v>1428</v>
      </c>
      <c r="B1386" s="60" t="s">
        <v>54</v>
      </c>
      <c r="C1386" s="60" t="s">
        <v>46</v>
      </c>
      <c r="D1386" s="60">
        <v>49426</v>
      </c>
      <c r="E1386" s="61"/>
      <c r="F1386" s="59" t="s">
        <v>55</v>
      </c>
      <c r="G1386" s="59" t="s">
        <v>49</v>
      </c>
      <c r="H1386" s="59" t="s">
        <v>55</v>
      </c>
      <c r="I1386" s="59" t="s">
        <v>49</v>
      </c>
      <c r="J1386" s="59" t="s">
        <v>55</v>
      </c>
      <c r="K1386" s="59" t="s">
        <v>49</v>
      </c>
      <c r="L1386" s="59" t="s">
        <v>56</v>
      </c>
      <c r="M1386" s="62" t="str">
        <f>IF(OR(L1386="",I1386="",K1386="",G1386=""),"",INDEX([1]Equations!U:U,MATCH(_xlfn.CONCAT(K1386,L1386,I1386,G1386),[1]Equations!O:O,0)))</f>
        <v>Non-Lead</v>
      </c>
      <c r="N1386" s="63" t="str">
        <f t="shared" si="21"/>
        <v>Replacement Not Required</v>
      </c>
      <c r="O1386" s="59" t="s">
        <v>57</v>
      </c>
      <c r="P1386" s="64"/>
    </row>
    <row r="1387" spans="1:16" ht="26.4" x14ac:dyDescent="0.3">
      <c r="A1387" s="59" t="s">
        <v>1429</v>
      </c>
      <c r="B1387" s="60" t="s">
        <v>54</v>
      </c>
      <c r="C1387" s="60" t="s">
        <v>46</v>
      </c>
      <c r="D1387" s="60">
        <v>49426</v>
      </c>
      <c r="E1387" s="61"/>
      <c r="F1387" s="59" t="s">
        <v>55</v>
      </c>
      <c r="G1387" s="59" t="s">
        <v>49</v>
      </c>
      <c r="H1387" s="59" t="s">
        <v>55</v>
      </c>
      <c r="I1387" s="59" t="s">
        <v>49</v>
      </c>
      <c r="J1387" s="59" t="s">
        <v>55</v>
      </c>
      <c r="K1387" s="59" t="s">
        <v>49</v>
      </c>
      <c r="L1387" s="59" t="s">
        <v>56</v>
      </c>
      <c r="M1387" s="62" t="str">
        <f>IF(OR(L1387="",I1387="",K1387="",G1387=""),"",INDEX([1]Equations!U:U,MATCH(_xlfn.CONCAT(K1387,L1387,I1387,G1387),[1]Equations!O:O,0)))</f>
        <v>Non-Lead</v>
      </c>
      <c r="N1387" s="63" t="str">
        <f t="shared" si="21"/>
        <v>Replacement Not Required</v>
      </c>
      <c r="O1387" s="59" t="s">
        <v>57</v>
      </c>
      <c r="P1387" s="64"/>
    </row>
    <row r="1388" spans="1:16" ht="26.4" x14ac:dyDescent="0.3">
      <c r="A1388" s="59" t="s">
        <v>1430</v>
      </c>
      <c r="B1388" s="60" t="s">
        <v>54</v>
      </c>
      <c r="C1388" s="60" t="s">
        <v>46</v>
      </c>
      <c r="D1388" s="60">
        <v>49426</v>
      </c>
      <c r="E1388" s="61"/>
      <c r="F1388" s="59" t="s">
        <v>55</v>
      </c>
      <c r="G1388" s="59" t="s">
        <v>49</v>
      </c>
      <c r="H1388" s="59" t="s">
        <v>55</v>
      </c>
      <c r="I1388" s="59" t="s">
        <v>49</v>
      </c>
      <c r="J1388" s="59" t="s">
        <v>55</v>
      </c>
      <c r="K1388" s="59" t="s">
        <v>49</v>
      </c>
      <c r="L1388" s="59" t="s">
        <v>56</v>
      </c>
      <c r="M1388" s="62" t="str">
        <f>IF(OR(L1388="",I1388="",K1388="",G1388=""),"",INDEX([1]Equations!U:U,MATCH(_xlfn.CONCAT(K1388,L1388,I1388,G1388),[1]Equations!O:O,0)))</f>
        <v>Non-Lead</v>
      </c>
      <c r="N1388" s="63" t="str">
        <f t="shared" si="21"/>
        <v>Replacement Not Required</v>
      </c>
      <c r="O1388" s="59" t="s">
        <v>57</v>
      </c>
      <c r="P1388" s="64"/>
    </row>
    <row r="1389" spans="1:16" ht="26.4" x14ac:dyDescent="0.3">
      <c r="A1389" s="59" t="s">
        <v>1431</v>
      </c>
      <c r="B1389" s="60" t="s">
        <v>54</v>
      </c>
      <c r="C1389" s="60" t="s">
        <v>46</v>
      </c>
      <c r="D1389" s="60">
        <v>49426</v>
      </c>
      <c r="E1389" s="61"/>
      <c r="F1389" s="59" t="s">
        <v>55</v>
      </c>
      <c r="G1389" s="59" t="s">
        <v>49</v>
      </c>
      <c r="H1389" s="59" t="s">
        <v>55</v>
      </c>
      <c r="I1389" s="59" t="s">
        <v>49</v>
      </c>
      <c r="J1389" s="59" t="s">
        <v>55</v>
      </c>
      <c r="K1389" s="59" t="s">
        <v>49</v>
      </c>
      <c r="L1389" s="59" t="s">
        <v>56</v>
      </c>
      <c r="M1389" s="62" t="str">
        <f>IF(OR(L1389="",I1389="",K1389="",G1389=""),"",INDEX([1]Equations!U:U,MATCH(_xlfn.CONCAT(K1389,L1389,I1389,G1389),[1]Equations!O:O,0)))</f>
        <v>Non-Lead</v>
      </c>
      <c r="N1389" s="63" t="str">
        <f t="shared" si="21"/>
        <v>Replacement Not Required</v>
      </c>
      <c r="O1389" s="59" t="s">
        <v>57</v>
      </c>
      <c r="P1389" s="64"/>
    </row>
    <row r="1390" spans="1:16" ht="26.4" x14ac:dyDescent="0.3">
      <c r="A1390" s="59" t="s">
        <v>1432</v>
      </c>
      <c r="B1390" s="60" t="s">
        <v>54</v>
      </c>
      <c r="C1390" s="60" t="s">
        <v>46</v>
      </c>
      <c r="D1390" s="60">
        <v>49426</v>
      </c>
      <c r="E1390" s="61"/>
      <c r="F1390" s="59" t="s">
        <v>55</v>
      </c>
      <c r="G1390" s="59" t="s">
        <v>49</v>
      </c>
      <c r="H1390" s="59" t="s">
        <v>55</v>
      </c>
      <c r="I1390" s="59" t="s">
        <v>49</v>
      </c>
      <c r="J1390" s="59" t="s">
        <v>55</v>
      </c>
      <c r="K1390" s="59" t="s">
        <v>49</v>
      </c>
      <c r="L1390" s="59" t="s">
        <v>56</v>
      </c>
      <c r="M1390" s="62" t="str">
        <f>IF(OR(L1390="",I1390="",K1390="",G1390=""),"",INDEX([1]Equations!U:U,MATCH(_xlfn.CONCAT(K1390,L1390,I1390,G1390),[1]Equations!O:O,0)))</f>
        <v>Non-Lead</v>
      </c>
      <c r="N1390" s="63" t="str">
        <f t="shared" si="21"/>
        <v>Replacement Not Required</v>
      </c>
      <c r="O1390" s="59" t="s">
        <v>57</v>
      </c>
      <c r="P1390" s="64"/>
    </row>
    <row r="1391" spans="1:16" ht="26.4" x14ac:dyDescent="0.3">
      <c r="A1391" s="59" t="s">
        <v>1433</v>
      </c>
      <c r="B1391" s="60" t="s">
        <v>54</v>
      </c>
      <c r="C1391" s="60" t="s">
        <v>46</v>
      </c>
      <c r="D1391" s="60">
        <v>49426</v>
      </c>
      <c r="E1391" s="61"/>
      <c r="F1391" s="59" t="s">
        <v>55</v>
      </c>
      <c r="G1391" s="59" t="s">
        <v>49</v>
      </c>
      <c r="H1391" s="59" t="s">
        <v>55</v>
      </c>
      <c r="I1391" s="59" t="s">
        <v>49</v>
      </c>
      <c r="J1391" s="59" t="s">
        <v>55</v>
      </c>
      <c r="K1391" s="59" t="s">
        <v>49</v>
      </c>
      <c r="L1391" s="59" t="s">
        <v>56</v>
      </c>
      <c r="M1391" s="62" t="str">
        <f>IF(OR(L1391="",I1391="",K1391="",G1391=""),"",INDEX([1]Equations!U:U,MATCH(_xlfn.CONCAT(K1391,L1391,I1391,G1391),[1]Equations!O:O,0)))</f>
        <v>Non-Lead</v>
      </c>
      <c r="N1391" s="63" t="str">
        <f t="shared" si="21"/>
        <v>Replacement Not Required</v>
      </c>
      <c r="O1391" s="59" t="s">
        <v>57</v>
      </c>
      <c r="P1391" s="64"/>
    </row>
    <row r="1392" spans="1:16" ht="26.4" x14ac:dyDescent="0.3">
      <c r="A1392" s="59" t="s">
        <v>1434</v>
      </c>
      <c r="B1392" s="60" t="s">
        <v>54</v>
      </c>
      <c r="C1392" s="60" t="s">
        <v>46</v>
      </c>
      <c r="D1392" s="60">
        <v>49426</v>
      </c>
      <c r="E1392" s="61"/>
      <c r="F1392" s="59" t="s">
        <v>55</v>
      </c>
      <c r="G1392" s="59" t="s">
        <v>49</v>
      </c>
      <c r="H1392" s="59" t="s">
        <v>55</v>
      </c>
      <c r="I1392" s="59" t="s">
        <v>49</v>
      </c>
      <c r="J1392" s="59" t="s">
        <v>55</v>
      </c>
      <c r="K1392" s="59" t="s">
        <v>49</v>
      </c>
      <c r="L1392" s="59" t="s">
        <v>56</v>
      </c>
      <c r="M1392" s="62" t="str">
        <f>IF(OR(L1392="",I1392="",K1392="",G1392=""),"",INDEX([1]Equations!U:U,MATCH(_xlfn.CONCAT(K1392,L1392,I1392,G1392),[1]Equations!O:O,0)))</f>
        <v>Non-Lead</v>
      </c>
      <c r="N1392" s="63" t="str">
        <f t="shared" si="21"/>
        <v>Replacement Not Required</v>
      </c>
      <c r="O1392" s="59" t="s">
        <v>57</v>
      </c>
      <c r="P1392" s="64"/>
    </row>
    <row r="1393" spans="1:16" ht="26.4" x14ac:dyDescent="0.3">
      <c r="A1393" s="59" t="s">
        <v>1435</v>
      </c>
      <c r="B1393" s="60" t="s">
        <v>54</v>
      </c>
      <c r="C1393" s="60" t="s">
        <v>46</v>
      </c>
      <c r="D1393" s="60">
        <v>49426</v>
      </c>
      <c r="E1393" s="61"/>
      <c r="F1393" s="59" t="s">
        <v>55</v>
      </c>
      <c r="G1393" s="59" t="s">
        <v>49</v>
      </c>
      <c r="H1393" s="59" t="s">
        <v>55</v>
      </c>
      <c r="I1393" s="59" t="s">
        <v>49</v>
      </c>
      <c r="J1393" s="59" t="s">
        <v>55</v>
      </c>
      <c r="K1393" s="59" t="s">
        <v>49</v>
      </c>
      <c r="L1393" s="59" t="s">
        <v>56</v>
      </c>
      <c r="M1393" s="62" t="str">
        <f>IF(OR(L1393="",I1393="",K1393="",G1393=""),"",INDEX([1]Equations!U:U,MATCH(_xlfn.CONCAT(K1393,L1393,I1393,G1393),[1]Equations!O:O,0)))</f>
        <v>Non-Lead</v>
      </c>
      <c r="N1393" s="63" t="str">
        <f t="shared" si="21"/>
        <v>Replacement Not Required</v>
      </c>
      <c r="O1393" s="59" t="s">
        <v>57</v>
      </c>
      <c r="P1393" s="64"/>
    </row>
    <row r="1394" spans="1:16" ht="26.4" x14ac:dyDescent="0.3">
      <c r="A1394" s="59" t="s">
        <v>1436</v>
      </c>
      <c r="B1394" s="60" t="s">
        <v>54</v>
      </c>
      <c r="C1394" s="60" t="s">
        <v>46</v>
      </c>
      <c r="D1394" s="60">
        <v>49426</v>
      </c>
      <c r="E1394" s="61"/>
      <c r="F1394" s="59" t="s">
        <v>55</v>
      </c>
      <c r="G1394" s="59" t="s">
        <v>49</v>
      </c>
      <c r="H1394" s="59" t="s">
        <v>55</v>
      </c>
      <c r="I1394" s="59" t="s">
        <v>49</v>
      </c>
      <c r="J1394" s="59" t="s">
        <v>55</v>
      </c>
      <c r="K1394" s="59" t="s">
        <v>49</v>
      </c>
      <c r="L1394" s="59" t="s">
        <v>56</v>
      </c>
      <c r="M1394" s="62" t="str">
        <f>IF(OR(L1394="",I1394="",K1394="",G1394=""),"",INDEX([1]Equations!U:U,MATCH(_xlfn.CONCAT(K1394,L1394,I1394,G1394),[1]Equations!O:O,0)))</f>
        <v>Non-Lead</v>
      </c>
      <c r="N1394" s="63" t="str">
        <f t="shared" si="21"/>
        <v>Replacement Not Required</v>
      </c>
      <c r="O1394" s="59" t="s">
        <v>57</v>
      </c>
      <c r="P1394" s="64"/>
    </row>
    <row r="1395" spans="1:16" ht="26.4" x14ac:dyDescent="0.3">
      <c r="A1395" s="59" t="s">
        <v>1437</v>
      </c>
      <c r="B1395" s="60" t="s">
        <v>54</v>
      </c>
      <c r="C1395" s="60" t="s">
        <v>46</v>
      </c>
      <c r="D1395" s="60">
        <v>49426</v>
      </c>
      <c r="E1395" s="61"/>
      <c r="F1395" s="59" t="s">
        <v>55</v>
      </c>
      <c r="G1395" s="59" t="s">
        <v>49</v>
      </c>
      <c r="H1395" s="59" t="s">
        <v>55</v>
      </c>
      <c r="I1395" s="59" t="s">
        <v>49</v>
      </c>
      <c r="J1395" s="59" t="s">
        <v>55</v>
      </c>
      <c r="K1395" s="59" t="s">
        <v>49</v>
      </c>
      <c r="L1395" s="59" t="s">
        <v>56</v>
      </c>
      <c r="M1395" s="62" t="str">
        <f>IF(OR(L1395="",I1395="",K1395="",G1395=""),"",INDEX([1]Equations!U:U,MATCH(_xlfn.CONCAT(K1395,L1395,I1395,G1395),[1]Equations!O:O,0)))</f>
        <v>Non-Lead</v>
      </c>
      <c r="N1395" s="63" t="str">
        <f t="shared" si="21"/>
        <v>Replacement Not Required</v>
      </c>
      <c r="O1395" s="59" t="s">
        <v>57</v>
      </c>
      <c r="P1395" s="64"/>
    </row>
    <row r="1396" spans="1:16" ht="26.4" x14ac:dyDescent="0.3">
      <c r="A1396" s="59" t="s">
        <v>1438</v>
      </c>
      <c r="B1396" s="60" t="s">
        <v>54</v>
      </c>
      <c r="C1396" s="60" t="s">
        <v>46</v>
      </c>
      <c r="D1396" s="60">
        <v>49426</v>
      </c>
      <c r="E1396" s="61"/>
      <c r="F1396" s="59" t="s">
        <v>55</v>
      </c>
      <c r="G1396" s="59" t="s">
        <v>49</v>
      </c>
      <c r="H1396" s="59" t="s">
        <v>55</v>
      </c>
      <c r="I1396" s="59" t="s">
        <v>49</v>
      </c>
      <c r="J1396" s="59" t="s">
        <v>55</v>
      </c>
      <c r="K1396" s="59" t="s">
        <v>49</v>
      </c>
      <c r="L1396" s="59" t="s">
        <v>56</v>
      </c>
      <c r="M1396" s="62" t="str">
        <f>IF(OR(L1396="",I1396="",K1396="",G1396=""),"",INDEX([1]Equations!U:U,MATCH(_xlfn.CONCAT(K1396,L1396,I1396,G1396),[1]Equations!O:O,0)))</f>
        <v>Non-Lead</v>
      </c>
      <c r="N1396" s="63" t="str">
        <f t="shared" si="21"/>
        <v>Replacement Not Required</v>
      </c>
      <c r="O1396" s="59" t="s">
        <v>57</v>
      </c>
      <c r="P1396" s="64"/>
    </row>
    <row r="1397" spans="1:16" ht="26.4" x14ac:dyDescent="0.3">
      <c r="A1397" s="59" t="s">
        <v>1439</v>
      </c>
      <c r="B1397" s="60" t="s">
        <v>54</v>
      </c>
      <c r="C1397" s="60" t="s">
        <v>46</v>
      </c>
      <c r="D1397" s="60">
        <v>49426</v>
      </c>
      <c r="E1397" s="61"/>
      <c r="F1397" s="59" t="s">
        <v>55</v>
      </c>
      <c r="G1397" s="59" t="s">
        <v>49</v>
      </c>
      <c r="H1397" s="59" t="s">
        <v>55</v>
      </c>
      <c r="I1397" s="59" t="s">
        <v>49</v>
      </c>
      <c r="J1397" s="59" t="s">
        <v>55</v>
      </c>
      <c r="K1397" s="59" t="s">
        <v>49</v>
      </c>
      <c r="L1397" s="59" t="s">
        <v>56</v>
      </c>
      <c r="M1397" s="62" t="str">
        <f>IF(OR(L1397="",I1397="",K1397="",G1397=""),"",INDEX([1]Equations!U:U,MATCH(_xlfn.CONCAT(K1397,L1397,I1397,G1397),[1]Equations!O:O,0)))</f>
        <v>Non-Lead</v>
      </c>
      <c r="N1397" s="63" t="str">
        <f t="shared" si="21"/>
        <v>Replacement Not Required</v>
      </c>
      <c r="O1397" s="59" t="s">
        <v>57</v>
      </c>
      <c r="P1397" s="64"/>
    </row>
    <row r="1398" spans="1:16" ht="26.4" x14ac:dyDescent="0.3">
      <c r="A1398" s="59" t="s">
        <v>1440</v>
      </c>
      <c r="B1398" s="60" t="s">
        <v>54</v>
      </c>
      <c r="C1398" s="60" t="s">
        <v>46</v>
      </c>
      <c r="D1398" s="60">
        <v>49426</v>
      </c>
      <c r="E1398" s="61"/>
      <c r="F1398" s="59" t="s">
        <v>55</v>
      </c>
      <c r="G1398" s="59" t="s">
        <v>49</v>
      </c>
      <c r="H1398" s="59" t="s">
        <v>55</v>
      </c>
      <c r="I1398" s="59" t="s">
        <v>49</v>
      </c>
      <c r="J1398" s="59" t="s">
        <v>55</v>
      </c>
      <c r="K1398" s="59" t="s">
        <v>49</v>
      </c>
      <c r="L1398" s="59" t="s">
        <v>56</v>
      </c>
      <c r="M1398" s="62" t="str">
        <f>IF(OR(L1398="",I1398="",K1398="",G1398=""),"",INDEX([1]Equations!U:U,MATCH(_xlfn.CONCAT(K1398,L1398,I1398,G1398),[1]Equations!O:O,0)))</f>
        <v>Non-Lead</v>
      </c>
      <c r="N1398" s="63" t="str">
        <f t="shared" si="21"/>
        <v>Replacement Not Required</v>
      </c>
      <c r="O1398" s="59" t="s">
        <v>57</v>
      </c>
      <c r="P1398" s="64"/>
    </row>
    <row r="1399" spans="1:16" ht="26.4" x14ac:dyDescent="0.3">
      <c r="A1399" s="59" t="s">
        <v>1441</v>
      </c>
      <c r="B1399" s="60" t="s">
        <v>54</v>
      </c>
      <c r="C1399" s="60" t="s">
        <v>46</v>
      </c>
      <c r="D1399" s="60">
        <v>49426</v>
      </c>
      <c r="E1399" s="61"/>
      <c r="F1399" s="59" t="s">
        <v>55</v>
      </c>
      <c r="G1399" s="59" t="s">
        <v>49</v>
      </c>
      <c r="H1399" s="59" t="s">
        <v>55</v>
      </c>
      <c r="I1399" s="59" t="s">
        <v>49</v>
      </c>
      <c r="J1399" s="59" t="s">
        <v>55</v>
      </c>
      <c r="K1399" s="59" t="s">
        <v>49</v>
      </c>
      <c r="L1399" s="59" t="s">
        <v>56</v>
      </c>
      <c r="M1399" s="62" t="str">
        <f>IF(OR(L1399="",I1399="",K1399="",G1399=""),"",INDEX([1]Equations!U:U,MATCH(_xlfn.CONCAT(K1399,L1399,I1399,G1399),[1]Equations!O:O,0)))</f>
        <v>Non-Lead</v>
      </c>
      <c r="N1399" s="63" t="str">
        <f t="shared" si="21"/>
        <v>Replacement Not Required</v>
      </c>
      <c r="O1399" s="59" t="s">
        <v>57</v>
      </c>
      <c r="P1399" s="64"/>
    </row>
    <row r="1400" spans="1:16" ht="26.4" x14ac:dyDescent="0.3">
      <c r="A1400" s="59" t="s">
        <v>1442</v>
      </c>
      <c r="B1400" s="60" t="s">
        <v>54</v>
      </c>
      <c r="C1400" s="60" t="s">
        <v>46</v>
      </c>
      <c r="D1400" s="60">
        <v>49426</v>
      </c>
      <c r="E1400" s="61"/>
      <c r="F1400" s="59" t="s">
        <v>55</v>
      </c>
      <c r="G1400" s="59" t="s">
        <v>49</v>
      </c>
      <c r="H1400" s="59" t="s">
        <v>55</v>
      </c>
      <c r="I1400" s="59" t="s">
        <v>49</v>
      </c>
      <c r="J1400" s="59" t="s">
        <v>55</v>
      </c>
      <c r="K1400" s="59" t="s">
        <v>49</v>
      </c>
      <c r="L1400" s="59" t="s">
        <v>56</v>
      </c>
      <c r="M1400" s="62" t="str">
        <f>IF(OR(L1400="",I1400="",K1400="",G1400=""),"",INDEX([1]Equations!U:U,MATCH(_xlfn.CONCAT(K1400,L1400,I1400,G1400),[1]Equations!O:O,0)))</f>
        <v>Non-Lead</v>
      </c>
      <c r="N1400" s="63" t="str">
        <f t="shared" si="21"/>
        <v>Replacement Not Required</v>
      </c>
      <c r="O1400" s="59" t="s">
        <v>57</v>
      </c>
      <c r="P1400" s="64"/>
    </row>
    <row r="1401" spans="1:16" ht="26.4" x14ac:dyDescent="0.3">
      <c r="A1401" s="59" t="s">
        <v>1443</v>
      </c>
      <c r="B1401" s="60" t="s">
        <v>54</v>
      </c>
      <c r="C1401" s="60" t="s">
        <v>46</v>
      </c>
      <c r="D1401" s="60">
        <v>49426</v>
      </c>
      <c r="E1401" s="61"/>
      <c r="F1401" s="59" t="s">
        <v>55</v>
      </c>
      <c r="G1401" s="59" t="s">
        <v>49</v>
      </c>
      <c r="H1401" s="59" t="s">
        <v>55</v>
      </c>
      <c r="I1401" s="59" t="s">
        <v>49</v>
      </c>
      <c r="J1401" s="59" t="s">
        <v>55</v>
      </c>
      <c r="K1401" s="59" t="s">
        <v>49</v>
      </c>
      <c r="L1401" s="59" t="s">
        <v>56</v>
      </c>
      <c r="M1401" s="62" t="str">
        <f>IF(OR(L1401="",I1401="",K1401="",G1401=""),"",INDEX([1]Equations!U:U,MATCH(_xlfn.CONCAT(K1401,L1401,I1401,G1401),[1]Equations!O:O,0)))</f>
        <v>Non-Lead</v>
      </c>
      <c r="N1401" s="63" t="str">
        <f t="shared" si="21"/>
        <v>Replacement Not Required</v>
      </c>
      <c r="O1401" s="59" t="s">
        <v>57</v>
      </c>
      <c r="P1401" s="64"/>
    </row>
    <row r="1402" spans="1:16" ht="26.4" x14ac:dyDescent="0.3">
      <c r="A1402" s="59" t="s">
        <v>1444</v>
      </c>
      <c r="B1402" s="60" t="s">
        <v>54</v>
      </c>
      <c r="C1402" s="60" t="s">
        <v>46</v>
      </c>
      <c r="D1402" s="60">
        <v>49426</v>
      </c>
      <c r="E1402" s="61"/>
      <c r="F1402" s="59" t="s">
        <v>55</v>
      </c>
      <c r="G1402" s="59" t="s">
        <v>49</v>
      </c>
      <c r="H1402" s="59" t="s">
        <v>55</v>
      </c>
      <c r="I1402" s="59" t="s">
        <v>49</v>
      </c>
      <c r="J1402" s="59" t="s">
        <v>55</v>
      </c>
      <c r="K1402" s="59" t="s">
        <v>49</v>
      </c>
      <c r="L1402" s="59" t="s">
        <v>56</v>
      </c>
      <c r="M1402" s="62" t="str">
        <f>IF(OR(L1402="",I1402="",K1402="",G1402=""),"",INDEX([1]Equations!U:U,MATCH(_xlfn.CONCAT(K1402,L1402,I1402,G1402),[1]Equations!O:O,0)))</f>
        <v>Non-Lead</v>
      </c>
      <c r="N1402" s="63" t="str">
        <f t="shared" si="21"/>
        <v>Replacement Not Required</v>
      </c>
      <c r="O1402" s="59" t="s">
        <v>57</v>
      </c>
      <c r="P1402" s="64"/>
    </row>
    <row r="1403" spans="1:16" ht="26.4" x14ac:dyDescent="0.3">
      <c r="A1403" s="59" t="s">
        <v>1445</v>
      </c>
      <c r="B1403" s="60" t="s">
        <v>54</v>
      </c>
      <c r="C1403" s="60" t="s">
        <v>46</v>
      </c>
      <c r="D1403" s="60">
        <v>49426</v>
      </c>
      <c r="E1403" s="61"/>
      <c r="F1403" s="59" t="s">
        <v>55</v>
      </c>
      <c r="G1403" s="59" t="s">
        <v>49</v>
      </c>
      <c r="H1403" s="59" t="s">
        <v>55</v>
      </c>
      <c r="I1403" s="59" t="s">
        <v>49</v>
      </c>
      <c r="J1403" s="59" t="s">
        <v>55</v>
      </c>
      <c r="K1403" s="59" t="s">
        <v>49</v>
      </c>
      <c r="L1403" s="59" t="s">
        <v>56</v>
      </c>
      <c r="M1403" s="62" t="str">
        <f>IF(OR(L1403="",I1403="",K1403="",G1403=""),"",INDEX([1]Equations!U:U,MATCH(_xlfn.CONCAT(K1403,L1403,I1403,G1403),[1]Equations!O:O,0)))</f>
        <v>Non-Lead</v>
      </c>
      <c r="N1403" s="63" t="str">
        <f t="shared" si="21"/>
        <v>Replacement Not Required</v>
      </c>
      <c r="O1403" s="59" t="s">
        <v>57</v>
      </c>
      <c r="P1403" s="64"/>
    </row>
    <row r="1404" spans="1:16" ht="26.4" x14ac:dyDescent="0.3">
      <c r="A1404" s="59" t="s">
        <v>1446</v>
      </c>
      <c r="B1404" s="60" t="s">
        <v>54</v>
      </c>
      <c r="C1404" s="60" t="s">
        <v>46</v>
      </c>
      <c r="D1404" s="60">
        <v>49426</v>
      </c>
      <c r="E1404" s="61"/>
      <c r="F1404" s="59" t="s">
        <v>55</v>
      </c>
      <c r="G1404" s="59" t="s">
        <v>49</v>
      </c>
      <c r="H1404" s="59" t="s">
        <v>55</v>
      </c>
      <c r="I1404" s="59" t="s">
        <v>49</v>
      </c>
      <c r="J1404" s="59" t="s">
        <v>55</v>
      </c>
      <c r="K1404" s="59" t="s">
        <v>49</v>
      </c>
      <c r="L1404" s="59" t="s">
        <v>56</v>
      </c>
      <c r="M1404" s="62" t="str">
        <f>IF(OR(L1404="",I1404="",K1404="",G1404=""),"",INDEX([1]Equations!U:U,MATCH(_xlfn.CONCAT(K1404,L1404,I1404,G1404),[1]Equations!O:O,0)))</f>
        <v>Non-Lead</v>
      </c>
      <c r="N1404" s="63" t="str">
        <f t="shared" si="21"/>
        <v>Replacement Not Required</v>
      </c>
      <c r="O1404" s="59" t="s">
        <v>57</v>
      </c>
      <c r="P1404" s="64"/>
    </row>
    <row r="1405" spans="1:16" ht="26.4" x14ac:dyDescent="0.3">
      <c r="A1405" s="59" t="s">
        <v>1447</v>
      </c>
      <c r="B1405" s="60" t="s">
        <v>54</v>
      </c>
      <c r="C1405" s="60" t="s">
        <v>46</v>
      </c>
      <c r="D1405" s="60">
        <v>49426</v>
      </c>
      <c r="E1405" s="61"/>
      <c r="F1405" s="59" t="s">
        <v>55</v>
      </c>
      <c r="G1405" s="59" t="s">
        <v>49</v>
      </c>
      <c r="H1405" s="59" t="s">
        <v>55</v>
      </c>
      <c r="I1405" s="59" t="s">
        <v>49</v>
      </c>
      <c r="J1405" s="59" t="s">
        <v>55</v>
      </c>
      <c r="K1405" s="59" t="s">
        <v>49</v>
      </c>
      <c r="L1405" s="59" t="s">
        <v>56</v>
      </c>
      <c r="M1405" s="62" t="str">
        <f>IF(OR(L1405="",I1405="",K1405="",G1405=""),"",INDEX([1]Equations!U:U,MATCH(_xlfn.CONCAT(K1405,L1405,I1405,G1405),[1]Equations!O:O,0)))</f>
        <v>Non-Lead</v>
      </c>
      <c r="N1405" s="63" t="str">
        <f t="shared" si="21"/>
        <v>Replacement Not Required</v>
      </c>
      <c r="O1405" s="59" t="s">
        <v>57</v>
      </c>
      <c r="P1405" s="64"/>
    </row>
    <row r="1406" spans="1:16" ht="26.4" x14ac:dyDescent="0.3">
      <c r="A1406" s="59" t="s">
        <v>1448</v>
      </c>
      <c r="B1406" s="60" t="s">
        <v>54</v>
      </c>
      <c r="C1406" s="60" t="s">
        <v>46</v>
      </c>
      <c r="D1406" s="60">
        <v>49426</v>
      </c>
      <c r="E1406" s="61"/>
      <c r="F1406" s="59" t="s">
        <v>55</v>
      </c>
      <c r="G1406" s="59" t="s">
        <v>49</v>
      </c>
      <c r="H1406" s="59" t="s">
        <v>55</v>
      </c>
      <c r="I1406" s="59" t="s">
        <v>49</v>
      </c>
      <c r="J1406" s="59" t="s">
        <v>55</v>
      </c>
      <c r="K1406" s="59" t="s">
        <v>49</v>
      </c>
      <c r="L1406" s="59" t="s">
        <v>56</v>
      </c>
      <c r="M1406" s="62" t="str">
        <f>IF(OR(L1406="",I1406="",K1406="",G1406=""),"",INDEX([1]Equations!U:U,MATCH(_xlfn.CONCAT(K1406,L1406,I1406,G1406),[1]Equations!O:O,0)))</f>
        <v>Non-Lead</v>
      </c>
      <c r="N1406" s="63" t="str">
        <f t="shared" si="21"/>
        <v>Replacement Not Required</v>
      </c>
      <c r="O1406" s="59" t="s">
        <v>57</v>
      </c>
      <c r="P1406" s="64"/>
    </row>
    <row r="1407" spans="1:16" ht="26.4" x14ac:dyDescent="0.3">
      <c r="A1407" s="59" t="s">
        <v>1449</v>
      </c>
      <c r="B1407" s="60" t="s">
        <v>54</v>
      </c>
      <c r="C1407" s="60" t="s">
        <v>46</v>
      </c>
      <c r="D1407" s="60">
        <v>49426</v>
      </c>
      <c r="E1407" s="61"/>
      <c r="F1407" s="59" t="s">
        <v>55</v>
      </c>
      <c r="G1407" s="59" t="s">
        <v>49</v>
      </c>
      <c r="H1407" s="59" t="s">
        <v>55</v>
      </c>
      <c r="I1407" s="59" t="s">
        <v>49</v>
      </c>
      <c r="J1407" s="59" t="s">
        <v>55</v>
      </c>
      <c r="K1407" s="59" t="s">
        <v>49</v>
      </c>
      <c r="L1407" s="59" t="s">
        <v>56</v>
      </c>
      <c r="M1407" s="62" t="str">
        <f>IF(OR(L1407="",I1407="",K1407="",G1407=""),"",INDEX([1]Equations!U:U,MATCH(_xlfn.CONCAT(K1407,L1407,I1407,G1407),[1]Equations!O:O,0)))</f>
        <v>Non-Lead</v>
      </c>
      <c r="N1407" s="63" t="str">
        <f t="shared" si="21"/>
        <v>Replacement Not Required</v>
      </c>
      <c r="O1407" s="59" t="s">
        <v>57</v>
      </c>
      <c r="P1407" s="64"/>
    </row>
    <row r="1408" spans="1:16" ht="26.4" x14ac:dyDescent="0.3">
      <c r="A1408" s="59" t="s">
        <v>1450</v>
      </c>
      <c r="B1408" s="60" t="s">
        <v>54</v>
      </c>
      <c r="C1408" s="60" t="s">
        <v>46</v>
      </c>
      <c r="D1408" s="60">
        <v>49426</v>
      </c>
      <c r="E1408" s="61"/>
      <c r="F1408" s="59" t="s">
        <v>55</v>
      </c>
      <c r="G1408" s="59" t="s">
        <v>49</v>
      </c>
      <c r="H1408" s="59" t="s">
        <v>55</v>
      </c>
      <c r="I1408" s="59" t="s">
        <v>49</v>
      </c>
      <c r="J1408" s="59" t="s">
        <v>55</v>
      </c>
      <c r="K1408" s="59" t="s">
        <v>49</v>
      </c>
      <c r="L1408" s="59" t="s">
        <v>56</v>
      </c>
      <c r="M1408" s="62" t="str">
        <f>IF(OR(L1408="",I1408="",K1408="",G1408=""),"",INDEX([1]Equations!U:U,MATCH(_xlfn.CONCAT(K1408,L1408,I1408,G1408),[1]Equations!O:O,0)))</f>
        <v>Non-Lead</v>
      </c>
      <c r="N1408" s="63" t="str">
        <f t="shared" si="21"/>
        <v>Replacement Not Required</v>
      </c>
      <c r="O1408" s="59" t="s">
        <v>57</v>
      </c>
      <c r="P1408" s="64"/>
    </row>
    <row r="1409" spans="1:16" ht="26.4" x14ac:dyDescent="0.3">
      <c r="A1409" s="59" t="s">
        <v>1451</v>
      </c>
      <c r="B1409" s="60" t="s">
        <v>54</v>
      </c>
      <c r="C1409" s="60" t="s">
        <v>46</v>
      </c>
      <c r="D1409" s="60">
        <v>49426</v>
      </c>
      <c r="E1409" s="61"/>
      <c r="F1409" s="59" t="s">
        <v>55</v>
      </c>
      <c r="G1409" s="59" t="s">
        <v>49</v>
      </c>
      <c r="H1409" s="59" t="s">
        <v>55</v>
      </c>
      <c r="I1409" s="59" t="s">
        <v>49</v>
      </c>
      <c r="J1409" s="59" t="s">
        <v>55</v>
      </c>
      <c r="K1409" s="59" t="s">
        <v>49</v>
      </c>
      <c r="L1409" s="59" t="s">
        <v>56</v>
      </c>
      <c r="M1409" s="62" t="str">
        <f>IF(OR(L1409="",I1409="",K1409="",G1409=""),"",INDEX([1]Equations!U:U,MATCH(_xlfn.CONCAT(K1409,L1409,I1409,G1409),[1]Equations!O:O,0)))</f>
        <v>Non-Lead</v>
      </c>
      <c r="N1409" s="63" t="str">
        <f t="shared" si="21"/>
        <v>Replacement Not Required</v>
      </c>
      <c r="O1409" s="59" t="s">
        <v>57</v>
      </c>
      <c r="P1409" s="64"/>
    </row>
    <row r="1410" spans="1:16" ht="26.4" x14ac:dyDescent="0.3">
      <c r="A1410" s="59" t="s">
        <v>1452</v>
      </c>
      <c r="B1410" s="60" t="s">
        <v>54</v>
      </c>
      <c r="C1410" s="60" t="s">
        <v>46</v>
      </c>
      <c r="D1410" s="60">
        <v>49426</v>
      </c>
      <c r="E1410" s="61"/>
      <c r="F1410" s="59" t="s">
        <v>55</v>
      </c>
      <c r="G1410" s="59" t="s">
        <v>49</v>
      </c>
      <c r="H1410" s="59" t="s">
        <v>55</v>
      </c>
      <c r="I1410" s="59" t="s">
        <v>49</v>
      </c>
      <c r="J1410" s="59" t="s">
        <v>55</v>
      </c>
      <c r="K1410" s="59" t="s">
        <v>49</v>
      </c>
      <c r="L1410" s="59" t="s">
        <v>56</v>
      </c>
      <c r="M1410" s="62" t="str">
        <f>IF(OR(L1410="",I1410="",K1410="",G1410=""),"",INDEX([1]Equations!U:U,MATCH(_xlfn.CONCAT(K1410,L1410,I1410,G1410),[1]Equations!O:O,0)))</f>
        <v>Non-Lead</v>
      </c>
      <c r="N1410" s="63" t="str">
        <f t="shared" si="21"/>
        <v>Replacement Not Required</v>
      </c>
      <c r="O1410" s="59" t="s">
        <v>57</v>
      </c>
      <c r="P1410" s="64"/>
    </row>
    <row r="1411" spans="1:16" ht="26.4" x14ac:dyDescent="0.3">
      <c r="A1411" s="59" t="s">
        <v>1453</v>
      </c>
      <c r="B1411" s="60" t="s">
        <v>54</v>
      </c>
      <c r="C1411" s="60" t="s">
        <v>46</v>
      </c>
      <c r="D1411" s="60">
        <v>49426</v>
      </c>
      <c r="E1411" s="61"/>
      <c r="F1411" s="59" t="s">
        <v>55</v>
      </c>
      <c r="G1411" s="59" t="s">
        <v>49</v>
      </c>
      <c r="H1411" s="59" t="s">
        <v>55</v>
      </c>
      <c r="I1411" s="59" t="s">
        <v>49</v>
      </c>
      <c r="J1411" s="59" t="s">
        <v>55</v>
      </c>
      <c r="K1411" s="59" t="s">
        <v>49</v>
      </c>
      <c r="L1411" s="59" t="s">
        <v>56</v>
      </c>
      <c r="M1411" s="62" t="str">
        <f>IF(OR(L1411="",I1411="",K1411="",G1411=""),"",INDEX([1]Equations!U:U,MATCH(_xlfn.CONCAT(K1411,L1411,I1411,G1411),[1]Equations!O:O,0)))</f>
        <v>Non-Lead</v>
      </c>
      <c r="N1411" s="63" t="str">
        <f t="shared" si="21"/>
        <v>Replacement Not Required</v>
      </c>
      <c r="O1411" s="59" t="s">
        <v>57</v>
      </c>
      <c r="P1411" s="64"/>
    </row>
    <row r="1412" spans="1:16" ht="26.4" x14ac:dyDescent="0.3">
      <c r="A1412" s="59" t="s">
        <v>1454</v>
      </c>
      <c r="B1412" s="60" t="s">
        <v>54</v>
      </c>
      <c r="C1412" s="60" t="s">
        <v>46</v>
      </c>
      <c r="D1412" s="60">
        <v>49426</v>
      </c>
      <c r="E1412" s="61"/>
      <c r="F1412" s="59" t="s">
        <v>55</v>
      </c>
      <c r="G1412" s="59" t="s">
        <v>49</v>
      </c>
      <c r="H1412" s="59" t="s">
        <v>55</v>
      </c>
      <c r="I1412" s="59" t="s">
        <v>49</v>
      </c>
      <c r="J1412" s="59" t="s">
        <v>55</v>
      </c>
      <c r="K1412" s="59" t="s">
        <v>49</v>
      </c>
      <c r="L1412" s="59" t="s">
        <v>56</v>
      </c>
      <c r="M1412" s="62" t="str">
        <f>IF(OR(L1412="",I1412="",K1412="",G1412=""),"",INDEX([1]Equations!U:U,MATCH(_xlfn.CONCAT(K1412,L1412,I1412,G1412),[1]Equations!O:O,0)))</f>
        <v>Non-Lead</v>
      </c>
      <c r="N1412" s="63" t="str">
        <f t="shared" si="21"/>
        <v>Replacement Not Required</v>
      </c>
      <c r="O1412" s="59" t="s">
        <v>57</v>
      </c>
      <c r="P1412" s="64"/>
    </row>
    <row r="1413" spans="1:16" ht="26.4" x14ac:dyDescent="0.3">
      <c r="A1413" s="59" t="s">
        <v>1455</v>
      </c>
      <c r="B1413" s="60" t="s">
        <v>54</v>
      </c>
      <c r="C1413" s="60" t="s">
        <v>46</v>
      </c>
      <c r="D1413" s="60">
        <v>49426</v>
      </c>
      <c r="E1413" s="61"/>
      <c r="F1413" s="59" t="s">
        <v>55</v>
      </c>
      <c r="G1413" s="59" t="s">
        <v>49</v>
      </c>
      <c r="H1413" s="59" t="s">
        <v>55</v>
      </c>
      <c r="I1413" s="59" t="s">
        <v>49</v>
      </c>
      <c r="J1413" s="59" t="s">
        <v>55</v>
      </c>
      <c r="K1413" s="59" t="s">
        <v>49</v>
      </c>
      <c r="L1413" s="59" t="s">
        <v>56</v>
      </c>
      <c r="M1413" s="62" t="str">
        <f>IF(OR(L1413="",I1413="",K1413="",G1413=""),"",INDEX([1]Equations!U:U,MATCH(_xlfn.CONCAT(K1413,L1413,I1413,G1413),[1]Equations!O:O,0)))</f>
        <v>Non-Lead</v>
      </c>
      <c r="N1413" s="63" t="str">
        <f t="shared" si="21"/>
        <v>Replacement Not Required</v>
      </c>
      <c r="O1413" s="59" t="s">
        <v>57</v>
      </c>
      <c r="P1413" s="64"/>
    </row>
    <row r="1414" spans="1:16" ht="26.4" x14ac:dyDescent="0.3">
      <c r="A1414" s="59" t="s">
        <v>1456</v>
      </c>
      <c r="B1414" s="60" t="s">
        <v>54</v>
      </c>
      <c r="C1414" s="60" t="s">
        <v>46</v>
      </c>
      <c r="D1414" s="60">
        <v>49426</v>
      </c>
      <c r="E1414" s="61"/>
      <c r="F1414" s="59" t="s">
        <v>55</v>
      </c>
      <c r="G1414" s="59" t="s">
        <v>49</v>
      </c>
      <c r="H1414" s="59" t="s">
        <v>55</v>
      </c>
      <c r="I1414" s="59" t="s">
        <v>49</v>
      </c>
      <c r="J1414" s="59" t="s">
        <v>55</v>
      </c>
      <c r="K1414" s="59" t="s">
        <v>49</v>
      </c>
      <c r="L1414" s="59" t="s">
        <v>56</v>
      </c>
      <c r="M1414" s="62" t="str">
        <f>IF(OR(L1414="",I1414="",K1414="",G1414=""),"",INDEX([1]Equations!U:U,MATCH(_xlfn.CONCAT(K1414,L1414,I1414,G1414),[1]Equations!O:O,0)))</f>
        <v>Non-Lead</v>
      </c>
      <c r="N1414" s="63" t="str">
        <f t="shared" si="21"/>
        <v>Replacement Not Required</v>
      </c>
      <c r="O1414" s="59" t="s">
        <v>57</v>
      </c>
      <c r="P1414" s="64"/>
    </row>
    <row r="1415" spans="1:16" ht="26.4" x14ac:dyDescent="0.3">
      <c r="A1415" s="59" t="s">
        <v>1457</v>
      </c>
      <c r="B1415" s="60" t="s">
        <v>54</v>
      </c>
      <c r="C1415" s="60" t="s">
        <v>46</v>
      </c>
      <c r="D1415" s="60">
        <v>49426</v>
      </c>
      <c r="E1415" s="61"/>
      <c r="F1415" s="59" t="s">
        <v>55</v>
      </c>
      <c r="G1415" s="59" t="s">
        <v>49</v>
      </c>
      <c r="H1415" s="59" t="s">
        <v>55</v>
      </c>
      <c r="I1415" s="59" t="s">
        <v>49</v>
      </c>
      <c r="J1415" s="59" t="s">
        <v>55</v>
      </c>
      <c r="K1415" s="59" t="s">
        <v>49</v>
      </c>
      <c r="L1415" s="59" t="s">
        <v>56</v>
      </c>
      <c r="M1415" s="62" t="str">
        <f>IF(OR(L1415="",I1415="",K1415="",G1415=""),"",INDEX([1]Equations!U:U,MATCH(_xlfn.CONCAT(K1415,L1415,I1415,G1415),[1]Equations!O:O,0)))</f>
        <v>Non-Lead</v>
      </c>
      <c r="N1415" s="63" t="str">
        <f t="shared" si="21"/>
        <v>Replacement Not Required</v>
      </c>
      <c r="O1415" s="59" t="s">
        <v>57</v>
      </c>
      <c r="P1415" s="64"/>
    </row>
    <row r="1416" spans="1:16" ht="26.4" x14ac:dyDescent="0.3">
      <c r="A1416" s="59" t="s">
        <v>1458</v>
      </c>
      <c r="B1416" s="60" t="s">
        <v>54</v>
      </c>
      <c r="C1416" s="60" t="s">
        <v>46</v>
      </c>
      <c r="D1416" s="60">
        <v>49426</v>
      </c>
      <c r="E1416" s="61"/>
      <c r="F1416" s="59" t="s">
        <v>55</v>
      </c>
      <c r="G1416" s="59" t="s">
        <v>49</v>
      </c>
      <c r="H1416" s="59" t="s">
        <v>55</v>
      </c>
      <c r="I1416" s="59" t="s">
        <v>49</v>
      </c>
      <c r="J1416" s="59" t="s">
        <v>55</v>
      </c>
      <c r="K1416" s="59" t="s">
        <v>49</v>
      </c>
      <c r="L1416" s="59" t="s">
        <v>56</v>
      </c>
      <c r="M1416" s="62" t="str">
        <f>IF(OR(L1416="",I1416="",K1416="",G1416=""),"",INDEX([1]Equations!U:U,MATCH(_xlfn.CONCAT(K1416,L1416,I1416,G1416),[1]Equations!O:O,0)))</f>
        <v>Non-Lead</v>
      </c>
      <c r="N1416" s="63" t="str">
        <f t="shared" si="21"/>
        <v>Replacement Not Required</v>
      </c>
      <c r="O1416" s="59" t="s">
        <v>57</v>
      </c>
      <c r="P1416" s="64"/>
    </row>
    <row r="1417" spans="1:16" ht="26.4" x14ac:dyDescent="0.3">
      <c r="A1417" s="59" t="s">
        <v>1459</v>
      </c>
      <c r="B1417" s="60" t="s">
        <v>54</v>
      </c>
      <c r="C1417" s="60" t="s">
        <v>46</v>
      </c>
      <c r="D1417" s="60">
        <v>49426</v>
      </c>
      <c r="E1417" s="61"/>
      <c r="F1417" s="59" t="s">
        <v>55</v>
      </c>
      <c r="G1417" s="59" t="s">
        <v>49</v>
      </c>
      <c r="H1417" s="59" t="s">
        <v>55</v>
      </c>
      <c r="I1417" s="59" t="s">
        <v>49</v>
      </c>
      <c r="J1417" s="59" t="s">
        <v>55</v>
      </c>
      <c r="K1417" s="59" t="s">
        <v>49</v>
      </c>
      <c r="L1417" s="59" t="s">
        <v>56</v>
      </c>
      <c r="M1417" s="62" t="str">
        <f>IF(OR(L1417="",I1417="",K1417="",G1417=""),"",INDEX([1]Equations!U:U,MATCH(_xlfn.CONCAT(K1417,L1417,I1417,G1417),[1]Equations!O:O,0)))</f>
        <v>Non-Lead</v>
      </c>
      <c r="N1417" s="63" t="str">
        <f t="shared" si="21"/>
        <v>Replacement Not Required</v>
      </c>
      <c r="O1417" s="59" t="s">
        <v>57</v>
      </c>
      <c r="P1417" s="64"/>
    </row>
    <row r="1418" spans="1:16" x14ac:dyDescent="0.3">
      <c r="A1418" s="59" t="s">
        <v>1460</v>
      </c>
      <c r="B1418" s="60" t="s">
        <v>54</v>
      </c>
      <c r="C1418" s="60" t="s">
        <v>46</v>
      </c>
      <c r="D1418" s="60">
        <v>49426</v>
      </c>
      <c r="E1418" s="61"/>
      <c r="F1418" s="59" t="s">
        <v>55</v>
      </c>
      <c r="G1418" s="59" t="s">
        <v>49</v>
      </c>
      <c r="H1418" s="59" t="s">
        <v>55</v>
      </c>
      <c r="I1418" s="59" t="s">
        <v>49</v>
      </c>
      <c r="J1418" s="59" t="s">
        <v>55</v>
      </c>
      <c r="K1418" s="59" t="s">
        <v>60</v>
      </c>
      <c r="L1418" s="59" t="s">
        <v>56</v>
      </c>
      <c r="M1418" s="62" t="e">
        <f>IF(OR(L1418="",I1418="",K1418="",G1418=""),"",INDEX([1]Equations!U:U,MATCH(_xlfn.CONCAT(K1418,L1418,I1418,G1418),[1]Equations!O:O,0)))</f>
        <v>#N/A</v>
      </c>
      <c r="N1418" s="63" t="e">
        <f t="shared" si="21"/>
        <v>#N/A</v>
      </c>
      <c r="O1418" s="59" t="s">
        <v>57</v>
      </c>
      <c r="P1418" s="64"/>
    </row>
    <row r="1419" spans="1:16" ht="26.4" x14ac:dyDescent="0.3">
      <c r="A1419" s="59" t="s">
        <v>1461</v>
      </c>
      <c r="B1419" s="60" t="s">
        <v>54</v>
      </c>
      <c r="C1419" s="60" t="s">
        <v>46</v>
      </c>
      <c r="D1419" s="60">
        <v>49426</v>
      </c>
      <c r="E1419" s="61"/>
      <c r="F1419" s="59" t="s">
        <v>55</v>
      </c>
      <c r="G1419" s="59" t="s">
        <v>49</v>
      </c>
      <c r="H1419" s="59" t="s">
        <v>55</v>
      </c>
      <c r="I1419" s="59" t="s">
        <v>49</v>
      </c>
      <c r="J1419" s="59" t="s">
        <v>55</v>
      </c>
      <c r="K1419" s="59" t="s">
        <v>49</v>
      </c>
      <c r="L1419" s="59" t="s">
        <v>56</v>
      </c>
      <c r="M1419" s="62" t="str">
        <f>IF(OR(L1419="",I1419="",K1419="",G1419=""),"",INDEX([1]Equations!U:U,MATCH(_xlfn.CONCAT(K1419,L1419,I1419,G1419),[1]Equations!O:O,0)))</f>
        <v>Non-Lead</v>
      </c>
      <c r="N1419" s="63" t="str">
        <f t="shared" si="21"/>
        <v>Replacement Not Required</v>
      </c>
      <c r="O1419" s="59" t="s">
        <v>57</v>
      </c>
      <c r="P1419" s="64"/>
    </row>
    <row r="1420" spans="1:16" ht="26.4" x14ac:dyDescent="0.3">
      <c r="A1420" s="59" t="s">
        <v>1462</v>
      </c>
      <c r="B1420" s="60" t="s">
        <v>54</v>
      </c>
      <c r="C1420" s="60" t="s">
        <v>46</v>
      </c>
      <c r="D1420" s="60">
        <v>49426</v>
      </c>
      <c r="E1420" s="61"/>
      <c r="F1420" s="59" t="s">
        <v>55</v>
      </c>
      <c r="G1420" s="59" t="s">
        <v>49</v>
      </c>
      <c r="H1420" s="59" t="s">
        <v>55</v>
      </c>
      <c r="I1420" s="59" t="s">
        <v>49</v>
      </c>
      <c r="J1420" s="59" t="s">
        <v>55</v>
      </c>
      <c r="K1420" s="59" t="s">
        <v>49</v>
      </c>
      <c r="L1420" s="59" t="s">
        <v>56</v>
      </c>
      <c r="M1420" s="62" t="str">
        <f>IF(OR(L1420="",I1420="",K1420="",G1420=""),"",INDEX([1]Equations!U:U,MATCH(_xlfn.CONCAT(K1420,L1420,I1420,G1420),[1]Equations!O:O,0)))</f>
        <v>Non-Lead</v>
      </c>
      <c r="N1420" s="63" t="str">
        <f t="shared" si="21"/>
        <v>Replacement Not Required</v>
      </c>
      <c r="O1420" s="59" t="s">
        <v>57</v>
      </c>
      <c r="P1420" s="64"/>
    </row>
    <row r="1421" spans="1:16" ht="26.4" x14ac:dyDescent="0.3">
      <c r="A1421" s="59" t="s">
        <v>1463</v>
      </c>
      <c r="B1421" s="60" t="s">
        <v>54</v>
      </c>
      <c r="C1421" s="60" t="s">
        <v>46</v>
      </c>
      <c r="D1421" s="60">
        <v>49426</v>
      </c>
      <c r="E1421" s="61"/>
      <c r="F1421" s="59" t="s">
        <v>55</v>
      </c>
      <c r="G1421" s="59" t="s">
        <v>49</v>
      </c>
      <c r="H1421" s="59" t="s">
        <v>55</v>
      </c>
      <c r="I1421" s="59" t="s">
        <v>49</v>
      </c>
      <c r="J1421" s="59" t="s">
        <v>55</v>
      </c>
      <c r="K1421" s="59" t="s">
        <v>49</v>
      </c>
      <c r="L1421" s="59" t="s">
        <v>56</v>
      </c>
      <c r="M1421" s="62" t="str">
        <f>IF(OR(L1421="",I1421="",K1421="",G1421=""),"",INDEX([1]Equations!U:U,MATCH(_xlfn.CONCAT(K1421,L1421,I1421,G1421),[1]Equations!O:O,0)))</f>
        <v>Non-Lead</v>
      </c>
      <c r="N1421" s="63" t="str">
        <f t="shared" ref="N1421:N1468" si="22">IF(M1421="","",IF(OR(M1421="Galvanized Requiring Replacement",M1421="Lead"),"Requires Replacement",IF(M1421="Lead Status Unknown","Requires Verification","Replacement Not Required")))</f>
        <v>Replacement Not Required</v>
      </c>
      <c r="O1421" s="59" t="s">
        <v>57</v>
      </c>
      <c r="P1421" s="64"/>
    </row>
    <row r="1422" spans="1:16" ht="26.4" x14ac:dyDescent="0.3">
      <c r="A1422" s="59" t="s">
        <v>1464</v>
      </c>
      <c r="B1422" s="60" t="s">
        <v>54</v>
      </c>
      <c r="C1422" s="60" t="s">
        <v>46</v>
      </c>
      <c r="D1422" s="60">
        <v>49426</v>
      </c>
      <c r="E1422" s="61"/>
      <c r="F1422" s="59" t="s">
        <v>55</v>
      </c>
      <c r="G1422" s="59" t="s">
        <v>49</v>
      </c>
      <c r="H1422" s="59" t="s">
        <v>55</v>
      </c>
      <c r="I1422" s="59" t="s">
        <v>49</v>
      </c>
      <c r="J1422" s="59" t="s">
        <v>55</v>
      </c>
      <c r="K1422" s="59" t="s">
        <v>49</v>
      </c>
      <c r="L1422" s="59" t="s">
        <v>56</v>
      </c>
      <c r="M1422" s="62" t="str">
        <f>IF(OR(L1422="",I1422="",K1422="",G1422=""),"",INDEX([1]Equations!U:U,MATCH(_xlfn.CONCAT(K1422,L1422,I1422,G1422),[1]Equations!O:O,0)))</f>
        <v>Non-Lead</v>
      </c>
      <c r="N1422" s="63" t="str">
        <f t="shared" si="22"/>
        <v>Replacement Not Required</v>
      </c>
      <c r="O1422" s="59" t="s">
        <v>57</v>
      </c>
      <c r="P1422" s="64"/>
    </row>
    <row r="1423" spans="1:16" ht="26.4" x14ac:dyDescent="0.3">
      <c r="A1423" s="59" t="s">
        <v>1465</v>
      </c>
      <c r="B1423" s="60" t="s">
        <v>54</v>
      </c>
      <c r="C1423" s="60" t="s">
        <v>46</v>
      </c>
      <c r="D1423" s="60">
        <v>49426</v>
      </c>
      <c r="E1423" s="61"/>
      <c r="F1423" s="59" t="s">
        <v>55</v>
      </c>
      <c r="G1423" s="59" t="s">
        <v>49</v>
      </c>
      <c r="H1423" s="59" t="s">
        <v>55</v>
      </c>
      <c r="I1423" s="59" t="s">
        <v>49</v>
      </c>
      <c r="J1423" s="59" t="s">
        <v>55</v>
      </c>
      <c r="K1423" s="59" t="s">
        <v>49</v>
      </c>
      <c r="L1423" s="59" t="s">
        <v>56</v>
      </c>
      <c r="M1423" s="62" t="str">
        <f>IF(OR(L1423="",I1423="",K1423="",G1423=""),"",INDEX([1]Equations!U:U,MATCH(_xlfn.CONCAT(K1423,L1423,I1423,G1423),[1]Equations!O:O,0)))</f>
        <v>Non-Lead</v>
      </c>
      <c r="N1423" s="63" t="str">
        <f t="shared" si="22"/>
        <v>Replacement Not Required</v>
      </c>
      <c r="O1423" s="59" t="s">
        <v>57</v>
      </c>
      <c r="P1423" s="64"/>
    </row>
    <row r="1424" spans="1:16" ht="26.4" x14ac:dyDescent="0.3">
      <c r="A1424" s="59" t="s">
        <v>1466</v>
      </c>
      <c r="B1424" s="60" t="s">
        <v>54</v>
      </c>
      <c r="C1424" s="60" t="s">
        <v>46</v>
      </c>
      <c r="D1424" s="60">
        <v>49426</v>
      </c>
      <c r="E1424" s="61"/>
      <c r="F1424" s="59" t="s">
        <v>55</v>
      </c>
      <c r="G1424" s="59" t="s">
        <v>49</v>
      </c>
      <c r="H1424" s="59" t="s">
        <v>55</v>
      </c>
      <c r="I1424" s="59" t="s">
        <v>49</v>
      </c>
      <c r="J1424" s="59" t="s">
        <v>55</v>
      </c>
      <c r="K1424" s="59" t="s">
        <v>49</v>
      </c>
      <c r="L1424" s="59" t="s">
        <v>56</v>
      </c>
      <c r="M1424" s="62" t="str">
        <f>IF(OR(L1424="",I1424="",K1424="",G1424=""),"",INDEX([1]Equations!U:U,MATCH(_xlfn.CONCAT(K1424,L1424,I1424,G1424),[1]Equations!O:O,0)))</f>
        <v>Non-Lead</v>
      </c>
      <c r="N1424" s="63" t="str">
        <f t="shared" si="22"/>
        <v>Replacement Not Required</v>
      </c>
      <c r="O1424" s="59" t="s">
        <v>57</v>
      </c>
      <c r="P1424" s="64"/>
    </row>
    <row r="1425" spans="1:16" ht="26.4" x14ac:dyDescent="0.3">
      <c r="A1425" s="59" t="s">
        <v>1467</v>
      </c>
      <c r="B1425" s="60" t="s">
        <v>54</v>
      </c>
      <c r="C1425" s="60" t="s">
        <v>46</v>
      </c>
      <c r="D1425" s="60">
        <v>49426</v>
      </c>
      <c r="E1425" s="61"/>
      <c r="F1425" s="59" t="s">
        <v>55</v>
      </c>
      <c r="G1425" s="59" t="s">
        <v>49</v>
      </c>
      <c r="H1425" s="59" t="s">
        <v>55</v>
      </c>
      <c r="I1425" s="59" t="s">
        <v>49</v>
      </c>
      <c r="J1425" s="59" t="s">
        <v>55</v>
      </c>
      <c r="K1425" s="59" t="s">
        <v>49</v>
      </c>
      <c r="L1425" s="59" t="s">
        <v>56</v>
      </c>
      <c r="M1425" s="62" t="str">
        <f>IF(OR(L1425="",I1425="",K1425="",G1425=""),"",INDEX([1]Equations!U:U,MATCH(_xlfn.CONCAT(K1425,L1425,I1425,G1425),[1]Equations!O:O,0)))</f>
        <v>Non-Lead</v>
      </c>
      <c r="N1425" s="63" t="str">
        <f t="shared" si="22"/>
        <v>Replacement Not Required</v>
      </c>
      <c r="O1425" s="59" t="s">
        <v>57</v>
      </c>
      <c r="P1425" s="64"/>
    </row>
    <row r="1426" spans="1:16" ht="26.4" x14ac:dyDescent="0.3">
      <c r="A1426" s="59" t="s">
        <v>1468</v>
      </c>
      <c r="B1426" s="60" t="s">
        <v>54</v>
      </c>
      <c r="C1426" s="60" t="s">
        <v>46</v>
      </c>
      <c r="D1426" s="60">
        <v>49426</v>
      </c>
      <c r="E1426" s="61"/>
      <c r="F1426" s="59" t="s">
        <v>55</v>
      </c>
      <c r="G1426" s="59" t="s">
        <v>49</v>
      </c>
      <c r="H1426" s="59" t="s">
        <v>55</v>
      </c>
      <c r="I1426" s="59" t="s">
        <v>49</v>
      </c>
      <c r="J1426" s="59" t="s">
        <v>55</v>
      </c>
      <c r="K1426" s="59" t="s">
        <v>49</v>
      </c>
      <c r="L1426" s="59" t="s">
        <v>56</v>
      </c>
      <c r="M1426" s="62" t="str">
        <f>IF(OR(L1426="",I1426="",K1426="",G1426=""),"",INDEX([1]Equations!U:U,MATCH(_xlfn.CONCAT(K1426,L1426,I1426,G1426),[1]Equations!O:O,0)))</f>
        <v>Non-Lead</v>
      </c>
      <c r="N1426" s="63" t="str">
        <f t="shared" si="22"/>
        <v>Replacement Not Required</v>
      </c>
      <c r="O1426" s="59" t="s">
        <v>57</v>
      </c>
      <c r="P1426" s="64"/>
    </row>
    <row r="1427" spans="1:16" ht="26.4" x14ac:dyDescent="0.3">
      <c r="A1427" s="59" t="s">
        <v>1469</v>
      </c>
      <c r="B1427" s="60" t="s">
        <v>54</v>
      </c>
      <c r="C1427" s="60" t="s">
        <v>46</v>
      </c>
      <c r="D1427" s="60">
        <v>49426</v>
      </c>
      <c r="E1427" s="61"/>
      <c r="F1427" s="59" t="s">
        <v>55</v>
      </c>
      <c r="G1427" s="59" t="s">
        <v>49</v>
      </c>
      <c r="H1427" s="59" t="s">
        <v>55</v>
      </c>
      <c r="I1427" s="59" t="s">
        <v>49</v>
      </c>
      <c r="J1427" s="59" t="s">
        <v>55</v>
      </c>
      <c r="K1427" s="59" t="s">
        <v>49</v>
      </c>
      <c r="L1427" s="59" t="s">
        <v>56</v>
      </c>
      <c r="M1427" s="62" t="str">
        <f>IF(OR(L1427="",I1427="",K1427="",G1427=""),"",INDEX([1]Equations!U:U,MATCH(_xlfn.CONCAT(K1427,L1427,I1427,G1427),[1]Equations!O:O,0)))</f>
        <v>Non-Lead</v>
      </c>
      <c r="N1427" s="63" t="str">
        <f t="shared" si="22"/>
        <v>Replacement Not Required</v>
      </c>
      <c r="O1427" s="59" t="s">
        <v>57</v>
      </c>
      <c r="P1427" s="64"/>
    </row>
    <row r="1428" spans="1:16" ht="26.4" x14ac:dyDescent="0.3">
      <c r="A1428" s="59" t="s">
        <v>1470</v>
      </c>
      <c r="B1428" s="60" t="s">
        <v>54</v>
      </c>
      <c r="C1428" s="60" t="s">
        <v>46</v>
      </c>
      <c r="D1428" s="60">
        <v>49426</v>
      </c>
      <c r="E1428" s="61"/>
      <c r="F1428" s="59" t="s">
        <v>55</v>
      </c>
      <c r="G1428" s="59" t="s">
        <v>49</v>
      </c>
      <c r="H1428" s="59" t="s">
        <v>55</v>
      </c>
      <c r="I1428" s="59" t="s">
        <v>49</v>
      </c>
      <c r="J1428" s="59" t="s">
        <v>55</v>
      </c>
      <c r="K1428" s="59" t="s">
        <v>49</v>
      </c>
      <c r="L1428" s="59" t="s">
        <v>56</v>
      </c>
      <c r="M1428" s="62" t="str">
        <f>IF(OR(L1428="",I1428="",K1428="",G1428=""),"",INDEX([1]Equations!U:U,MATCH(_xlfn.CONCAT(K1428,L1428,I1428,G1428),[1]Equations!O:O,0)))</f>
        <v>Non-Lead</v>
      </c>
      <c r="N1428" s="63" t="str">
        <f t="shared" si="22"/>
        <v>Replacement Not Required</v>
      </c>
      <c r="O1428" s="59" t="s">
        <v>57</v>
      </c>
      <c r="P1428" s="64"/>
    </row>
    <row r="1429" spans="1:16" ht="26.4" x14ac:dyDescent="0.3">
      <c r="A1429" s="59" t="s">
        <v>1471</v>
      </c>
      <c r="B1429" s="60" t="s">
        <v>54</v>
      </c>
      <c r="C1429" s="60" t="s">
        <v>46</v>
      </c>
      <c r="D1429" s="60">
        <v>49426</v>
      </c>
      <c r="E1429" s="61"/>
      <c r="F1429" s="59" t="s">
        <v>55</v>
      </c>
      <c r="G1429" s="59" t="s">
        <v>49</v>
      </c>
      <c r="H1429" s="59" t="s">
        <v>55</v>
      </c>
      <c r="I1429" s="59" t="s">
        <v>49</v>
      </c>
      <c r="J1429" s="59" t="s">
        <v>55</v>
      </c>
      <c r="K1429" s="59" t="s">
        <v>49</v>
      </c>
      <c r="L1429" s="59" t="s">
        <v>56</v>
      </c>
      <c r="M1429" s="62" t="str">
        <f>IF(OR(L1429="",I1429="",K1429="",G1429=""),"",INDEX([1]Equations!U:U,MATCH(_xlfn.CONCAT(K1429,L1429,I1429,G1429),[1]Equations!O:O,0)))</f>
        <v>Non-Lead</v>
      </c>
      <c r="N1429" s="63" t="str">
        <f t="shared" si="22"/>
        <v>Replacement Not Required</v>
      </c>
      <c r="O1429" s="59" t="s">
        <v>57</v>
      </c>
      <c r="P1429" s="64"/>
    </row>
    <row r="1430" spans="1:16" ht="26.4" x14ac:dyDescent="0.3">
      <c r="A1430" s="59" t="s">
        <v>1472</v>
      </c>
      <c r="B1430" s="60" t="s">
        <v>54</v>
      </c>
      <c r="C1430" s="60" t="s">
        <v>46</v>
      </c>
      <c r="D1430" s="60">
        <v>49426</v>
      </c>
      <c r="E1430" s="61"/>
      <c r="F1430" s="59" t="s">
        <v>55</v>
      </c>
      <c r="G1430" s="59" t="s">
        <v>49</v>
      </c>
      <c r="H1430" s="59" t="s">
        <v>55</v>
      </c>
      <c r="I1430" s="59" t="s">
        <v>49</v>
      </c>
      <c r="J1430" s="59" t="s">
        <v>55</v>
      </c>
      <c r="K1430" s="59" t="s">
        <v>49</v>
      </c>
      <c r="L1430" s="59" t="s">
        <v>56</v>
      </c>
      <c r="M1430" s="62" t="str">
        <f>IF(OR(L1430="",I1430="",K1430="",G1430=""),"",INDEX([1]Equations!U:U,MATCH(_xlfn.CONCAT(K1430,L1430,I1430,G1430),[1]Equations!O:O,0)))</f>
        <v>Non-Lead</v>
      </c>
      <c r="N1430" s="63" t="str">
        <f t="shared" si="22"/>
        <v>Replacement Not Required</v>
      </c>
      <c r="O1430" s="59" t="s">
        <v>57</v>
      </c>
      <c r="P1430" s="64"/>
    </row>
    <row r="1431" spans="1:16" ht="26.4" x14ac:dyDescent="0.3">
      <c r="A1431" s="59" t="s">
        <v>1473</v>
      </c>
      <c r="B1431" s="60" t="s">
        <v>54</v>
      </c>
      <c r="C1431" s="60" t="s">
        <v>46</v>
      </c>
      <c r="D1431" s="60">
        <v>49426</v>
      </c>
      <c r="E1431" s="61"/>
      <c r="F1431" s="59" t="s">
        <v>55</v>
      </c>
      <c r="G1431" s="59" t="s">
        <v>49</v>
      </c>
      <c r="H1431" s="59" t="s">
        <v>55</v>
      </c>
      <c r="I1431" s="59" t="s">
        <v>49</v>
      </c>
      <c r="J1431" s="59" t="s">
        <v>55</v>
      </c>
      <c r="K1431" s="59" t="s">
        <v>49</v>
      </c>
      <c r="L1431" s="59" t="s">
        <v>56</v>
      </c>
      <c r="M1431" s="62" t="str">
        <f>IF(OR(L1431="",I1431="",K1431="",G1431=""),"",INDEX([1]Equations!U:U,MATCH(_xlfn.CONCAT(K1431,L1431,I1431,G1431),[1]Equations!O:O,0)))</f>
        <v>Non-Lead</v>
      </c>
      <c r="N1431" s="63" t="str">
        <f t="shared" si="22"/>
        <v>Replacement Not Required</v>
      </c>
      <c r="O1431" s="59" t="s">
        <v>57</v>
      </c>
      <c r="P1431" s="64"/>
    </row>
    <row r="1432" spans="1:16" ht="26.4" x14ac:dyDescent="0.3">
      <c r="A1432" s="59" t="s">
        <v>1474</v>
      </c>
      <c r="B1432" s="60" t="s">
        <v>54</v>
      </c>
      <c r="C1432" s="60" t="s">
        <v>46</v>
      </c>
      <c r="D1432" s="60">
        <v>49426</v>
      </c>
      <c r="E1432" s="61"/>
      <c r="F1432" s="59" t="s">
        <v>55</v>
      </c>
      <c r="G1432" s="59" t="s">
        <v>49</v>
      </c>
      <c r="H1432" s="59" t="s">
        <v>55</v>
      </c>
      <c r="I1432" s="59" t="s">
        <v>49</v>
      </c>
      <c r="J1432" s="59" t="s">
        <v>55</v>
      </c>
      <c r="K1432" s="59" t="s">
        <v>49</v>
      </c>
      <c r="L1432" s="59" t="s">
        <v>56</v>
      </c>
      <c r="M1432" s="62" t="str">
        <f>IF(OR(L1432="",I1432="",K1432="",G1432=""),"",INDEX([1]Equations!U:U,MATCH(_xlfn.CONCAT(K1432,L1432,I1432,G1432),[1]Equations!O:O,0)))</f>
        <v>Non-Lead</v>
      </c>
      <c r="N1432" s="63" t="str">
        <f t="shared" si="22"/>
        <v>Replacement Not Required</v>
      </c>
      <c r="O1432" s="59" t="s">
        <v>57</v>
      </c>
      <c r="P1432" s="64"/>
    </row>
    <row r="1433" spans="1:16" ht="26.4" x14ac:dyDescent="0.3">
      <c r="A1433" s="59" t="s">
        <v>1475</v>
      </c>
      <c r="B1433" s="60" t="s">
        <v>54</v>
      </c>
      <c r="C1433" s="60" t="s">
        <v>46</v>
      </c>
      <c r="D1433" s="60">
        <v>49426</v>
      </c>
      <c r="E1433" s="61"/>
      <c r="F1433" s="59" t="s">
        <v>55</v>
      </c>
      <c r="G1433" s="59" t="s">
        <v>49</v>
      </c>
      <c r="H1433" s="59" t="s">
        <v>55</v>
      </c>
      <c r="I1433" s="59" t="s">
        <v>49</v>
      </c>
      <c r="J1433" s="59" t="s">
        <v>55</v>
      </c>
      <c r="K1433" s="59" t="s">
        <v>49</v>
      </c>
      <c r="L1433" s="59" t="s">
        <v>56</v>
      </c>
      <c r="M1433" s="62" t="str">
        <f>IF(OR(L1433="",I1433="",K1433="",G1433=""),"",INDEX([1]Equations!U:U,MATCH(_xlfn.CONCAT(K1433,L1433,I1433,G1433),[1]Equations!O:O,0)))</f>
        <v>Non-Lead</v>
      </c>
      <c r="N1433" s="63" t="str">
        <f t="shared" si="22"/>
        <v>Replacement Not Required</v>
      </c>
      <c r="O1433" s="59" t="s">
        <v>57</v>
      </c>
      <c r="P1433" s="64"/>
    </row>
    <row r="1434" spans="1:16" ht="26.4" x14ac:dyDescent="0.3">
      <c r="A1434" s="59" t="s">
        <v>1476</v>
      </c>
      <c r="B1434" s="60" t="s">
        <v>54</v>
      </c>
      <c r="C1434" s="60" t="s">
        <v>46</v>
      </c>
      <c r="D1434" s="60">
        <v>49426</v>
      </c>
      <c r="E1434" s="61"/>
      <c r="F1434" s="59" t="s">
        <v>55</v>
      </c>
      <c r="G1434" s="59" t="s">
        <v>49</v>
      </c>
      <c r="H1434" s="59" t="s">
        <v>55</v>
      </c>
      <c r="I1434" s="59" t="s">
        <v>49</v>
      </c>
      <c r="J1434" s="59" t="s">
        <v>55</v>
      </c>
      <c r="K1434" s="59" t="s">
        <v>49</v>
      </c>
      <c r="L1434" s="59" t="s">
        <v>56</v>
      </c>
      <c r="M1434" s="62" t="str">
        <f>IF(OR(L1434="",I1434="",K1434="",G1434=""),"",INDEX([1]Equations!U:U,MATCH(_xlfn.CONCAT(K1434,L1434,I1434,G1434),[1]Equations!O:O,0)))</f>
        <v>Non-Lead</v>
      </c>
      <c r="N1434" s="63" t="str">
        <f t="shared" si="22"/>
        <v>Replacement Not Required</v>
      </c>
      <c r="O1434" s="59" t="s">
        <v>57</v>
      </c>
      <c r="P1434" s="64"/>
    </row>
    <row r="1435" spans="1:16" ht="26.4" x14ac:dyDescent="0.3">
      <c r="A1435" s="59" t="s">
        <v>1477</v>
      </c>
      <c r="B1435" s="60" t="s">
        <v>54</v>
      </c>
      <c r="C1435" s="60" t="s">
        <v>46</v>
      </c>
      <c r="D1435" s="60">
        <v>49426</v>
      </c>
      <c r="E1435" s="61"/>
      <c r="F1435" s="59" t="s">
        <v>55</v>
      </c>
      <c r="G1435" s="59" t="s">
        <v>49</v>
      </c>
      <c r="H1435" s="59" t="s">
        <v>55</v>
      </c>
      <c r="I1435" s="59" t="s">
        <v>49</v>
      </c>
      <c r="J1435" s="59" t="s">
        <v>55</v>
      </c>
      <c r="K1435" s="59" t="s">
        <v>49</v>
      </c>
      <c r="L1435" s="59" t="s">
        <v>56</v>
      </c>
      <c r="M1435" s="62" t="str">
        <f>IF(OR(L1435="",I1435="",K1435="",G1435=""),"",INDEX([1]Equations!U:U,MATCH(_xlfn.CONCAT(K1435,L1435,I1435,G1435),[1]Equations!O:O,0)))</f>
        <v>Non-Lead</v>
      </c>
      <c r="N1435" s="63" t="str">
        <f t="shared" si="22"/>
        <v>Replacement Not Required</v>
      </c>
      <c r="O1435" s="59" t="s">
        <v>57</v>
      </c>
      <c r="P1435" s="64"/>
    </row>
    <row r="1436" spans="1:16" ht="26.4" x14ac:dyDescent="0.3">
      <c r="A1436" s="59" t="s">
        <v>1478</v>
      </c>
      <c r="B1436" s="60" t="s">
        <v>54</v>
      </c>
      <c r="C1436" s="60" t="s">
        <v>46</v>
      </c>
      <c r="D1436" s="60">
        <v>49426</v>
      </c>
      <c r="E1436" s="61"/>
      <c r="F1436" s="59" t="s">
        <v>55</v>
      </c>
      <c r="G1436" s="59" t="s">
        <v>49</v>
      </c>
      <c r="H1436" s="59" t="s">
        <v>55</v>
      </c>
      <c r="I1436" s="59" t="s">
        <v>49</v>
      </c>
      <c r="J1436" s="59" t="s">
        <v>55</v>
      </c>
      <c r="K1436" s="59" t="s">
        <v>49</v>
      </c>
      <c r="L1436" s="59" t="s">
        <v>56</v>
      </c>
      <c r="M1436" s="62" t="str">
        <f>IF(OR(L1436="",I1436="",K1436="",G1436=""),"",INDEX([1]Equations!U:U,MATCH(_xlfn.CONCAT(K1436,L1436,I1436,G1436),[1]Equations!O:O,0)))</f>
        <v>Non-Lead</v>
      </c>
      <c r="N1436" s="63" t="str">
        <f t="shared" si="22"/>
        <v>Replacement Not Required</v>
      </c>
      <c r="O1436" s="59" t="s">
        <v>57</v>
      </c>
      <c r="P1436" s="64"/>
    </row>
    <row r="1437" spans="1:16" ht="26.4" x14ac:dyDescent="0.3">
      <c r="A1437" s="59" t="s">
        <v>1479</v>
      </c>
      <c r="B1437" s="60" t="s">
        <v>54</v>
      </c>
      <c r="C1437" s="60" t="s">
        <v>46</v>
      </c>
      <c r="D1437" s="60">
        <v>49426</v>
      </c>
      <c r="E1437" s="61"/>
      <c r="F1437" s="59" t="s">
        <v>55</v>
      </c>
      <c r="G1437" s="59" t="s">
        <v>49</v>
      </c>
      <c r="H1437" s="59" t="s">
        <v>55</v>
      </c>
      <c r="I1437" s="59" t="s">
        <v>49</v>
      </c>
      <c r="J1437" s="59" t="s">
        <v>55</v>
      </c>
      <c r="K1437" s="59" t="s">
        <v>49</v>
      </c>
      <c r="L1437" s="59" t="s">
        <v>56</v>
      </c>
      <c r="M1437" s="62" t="str">
        <f>IF(OR(L1437="",I1437="",K1437="",G1437=""),"",INDEX([1]Equations!U:U,MATCH(_xlfn.CONCAT(K1437,L1437,I1437,G1437),[1]Equations!O:O,0)))</f>
        <v>Non-Lead</v>
      </c>
      <c r="N1437" s="63" t="str">
        <f t="shared" si="22"/>
        <v>Replacement Not Required</v>
      </c>
      <c r="O1437" s="59" t="s">
        <v>57</v>
      </c>
      <c r="P1437" s="64"/>
    </row>
    <row r="1438" spans="1:16" ht="26.4" x14ac:dyDescent="0.3">
      <c r="A1438" s="59" t="s">
        <v>1480</v>
      </c>
      <c r="B1438" s="60" t="s">
        <v>54</v>
      </c>
      <c r="C1438" s="60" t="s">
        <v>46</v>
      </c>
      <c r="D1438" s="60">
        <v>49426</v>
      </c>
      <c r="E1438" s="61"/>
      <c r="F1438" s="59" t="s">
        <v>55</v>
      </c>
      <c r="G1438" s="59" t="s">
        <v>49</v>
      </c>
      <c r="H1438" s="59" t="s">
        <v>55</v>
      </c>
      <c r="I1438" s="59" t="s">
        <v>49</v>
      </c>
      <c r="J1438" s="59" t="s">
        <v>55</v>
      </c>
      <c r="K1438" s="59" t="s">
        <v>49</v>
      </c>
      <c r="L1438" s="59" t="s">
        <v>56</v>
      </c>
      <c r="M1438" s="62" t="str">
        <f>IF(OR(L1438="",I1438="",K1438="",G1438=""),"",INDEX([1]Equations!U:U,MATCH(_xlfn.CONCAT(K1438,L1438,I1438,G1438),[1]Equations!O:O,0)))</f>
        <v>Non-Lead</v>
      </c>
      <c r="N1438" s="63" t="str">
        <f t="shared" si="22"/>
        <v>Replacement Not Required</v>
      </c>
      <c r="O1438" s="59" t="s">
        <v>57</v>
      </c>
      <c r="P1438" s="64"/>
    </row>
    <row r="1439" spans="1:16" ht="26.4" x14ac:dyDescent="0.3">
      <c r="A1439" s="59" t="s">
        <v>1481</v>
      </c>
      <c r="B1439" s="60" t="s">
        <v>54</v>
      </c>
      <c r="C1439" s="60" t="s">
        <v>46</v>
      </c>
      <c r="D1439" s="60">
        <v>49426</v>
      </c>
      <c r="E1439" s="61"/>
      <c r="F1439" s="59" t="s">
        <v>55</v>
      </c>
      <c r="G1439" s="59" t="s">
        <v>49</v>
      </c>
      <c r="H1439" s="59" t="s">
        <v>55</v>
      </c>
      <c r="I1439" s="59" t="s">
        <v>49</v>
      </c>
      <c r="J1439" s="59" t="s">
        <v>55</v>
      </c>
      <c r="K1439" s="59" t="s">
        <v>49</v>
      </c>
      <c r="L1439" s="59" t="s">
        <v>56</v>
      </c>
      <c r="M1439" s="62" t="str">
        <f>IF(OR(L1439="",I1439="",K1439="",G1439=""),"",INDEX([1]Equations!U:U,MATCH(_xlfn.CONCAT(K1439,L1439,I1439,G1439),[1]Equations!O:O,0)))</f>
        <v>Non-Lead</v>
      </c>
      <c r="N1439" s="63" t="str">
        <f t="shared" si="22"/>
        <v>Replacement Not Required</v>
      </c>
      <c r="O1439" s="59" t="s">
        <v>57</v>
      </c>
      <c r="P1439" s="64"/>
    </row>
    <row r="1440" spans="1:16" ht="26.4" x14ac:dyDescent="0.3">
      <c r="A1440" s="59" t="s">
        <v>1482</v>
      </c>
      <c r="B1440" s="60" t="s">
        <v>54</v>
      </c>
      <c r="C1440" s="60" t="s">
        <v>46</v>
      </c>
      <c r="D1440" s="60">
        <v>49426</v>
      </c>
      <c r="E1440" s="61"/>
      <c r="F1440" s="59" t="s">
        <v>55</v>
      </c>
      <c r="G1440" s="59" t="s">
        <v>49</v>
      </c>
      <c r="H1440" s="59" t="s">
        <v>55</v>
      </c>
      <c r="I1440" s="59" t="s">
        <v>49</v>
      </c>
      <c r="J1440" s="59" t="s">
        <v>55</v>
      </c>
      <c r="K1440" s="59" t="s">
        <v>49</v>
      </c>
      <c r="L1440" s="59" t="s">
        <v>56</v>
      </c>
      <c r="M1440" s="62" t="str">
        <f>IF(OR(L1440="",I1440="",K1440="",G1440=""),"",INDEX([1]Equations!U:U,MATCH(_xlfn.CONCAT(K1440,L1440,I1440,G1440),[1]Equations!O:O,0)))</f>
        <v>Non-Lead</v>
      </c>
      <c r="N1440" s="63" t="str">
        <f t="shared" si="22"/>
        <v>Replacement Not Required</v>
      </c>
      <c r="O1440" s="59" t="s">
        <v>57</v>
      </c>
      <c r="P1440" s="64"/>
    </row>
    <row r="1441" spans="1:16" x14ac:dyDescent="0.3">
      <c r="A1441" s="59" t="s">
        <v>1483</v>
      </c>
      <c r="B1441" s="60" t="s">
        <v>54</v>
      </c>
      <c r="C1441" s="60" t="s">
        <v>46</v>
      </c>
      <c r="D1441" s="60">
        <v>49426</v>
      </c>
      <c r="E1441" s="61"/>
      <c r="F1441" s="59" t="s">
        <v>55</v>
      </c>
      <c r="G1441" s="59" t="s">
        <v>49</v>
      </c>
      <c r="H1441" s="59" t="s">
        <v>55</v>
      </c>
      <c r="I1441" s="59" t="s">
        <v>49</v>
      </c>
      <c r="J1441" s="59" t="s">
        <v>55</v>
      </c>
      <c r="K1441" s="59" t="s">
        <v>60</v>
      </c>
      <c r="L1441" s="59" t="s">
        <v>56</v>
      </c>
      <c r="M1441" s="62" t="e">
        <f>IF(OR(L1441="",I1441="",K1441="",G1441=""),"",INDEX([1]Equations!U:U,MATCH(_xlfn.CONCAT(K1441,L1441,I1441,G1441),[1]Equations!O:O,0)))</f>
        <v>#N/A</v>
      </c>
      <c r="N1441" s="63" t="e">
        <f t="shared" si="22"/>
        <v>#N/A</v>
      </c>
      <c r="O1441" s="59" t="s">
        <v>57</v>
      </c>
      <c r="P1441" s="64"/>
    </row>
    <row r="1442" spans="1:16" x14ac:dyDescent="0.3">
      <c r="A1442" s="59" t="s">
        <v>1484</v>
      </c>
      <c r="B1442" s="60" t="s">
        <v>54</v>
      </c>
      <c r="C1442" s="60" t="s">
        <v>46</v>
      </c>
      <c r="D1442" s="60">
        <v>49426</v>
      </c>
      <c r="E1442" s="61"/>
      <c r="F1442" s="59" t="s">
        <v>55</v>
      </c>
      <c r="G1442" s="59" t="s">
        <v>49</v>
      </c>
      <c r="H1442" s="59" t="s">
        <v>55</v>
      </c>
      <c r="I1442" s="59" t="s">
        <v>49</v>
      </c>
      <c r="J1442" s="59" t="s">
        <v>55</v>
      </c>
      <c r="K1442" s="59" t="s">
        <v>60</v>
      </c>
      <c r="L1442" s="59" t="s">
        <v>56</v>
      </c>
      <c r="M1442" s="62" t="e">
        <f>IF(OR(L1442="",I1442="",K1442="",G1442=""),"",INDEX([1]Equations!U:U,MATCH(_xlfn.CONCAT(K1442,L1442,I1442,G1442),[1]Equations!O:O,0)))</f>
        <v>#N/A</v>
      </c>
      <c r="N1442" s="63" t="e">
        <f t="shared" si="22"/>
        <v>#N/A</v>
      </c>
      <c r="O1442" s="59" t="s">
        <v>57</v>
      </c>
      <c r="P1442" s="64"/>
    </row>
    <row r="1443" spans="1:16" x14ac:dyDescent="0.3">
      <c r="A1443" s="59" t="s">
        <v>1485</v>
      </c>
      <c r="B1443" s="60" t="s">
        <v>54</v>
      </c>
      <c r="C1443" s="60" t="s">
        <v>46</v>
      </c>
      <c r="D1443" s="60">
        <v>49426</v>
      </c>
      <c r="E1443" s="61"/>
      <c r="F1443" s="59" t="s">
        <v>55</v>
      </c>
      <c r="G1443" s="59" t="s">
        <v>49</v>
      </c>
      <c r="H1443" s="59" t="s">
        <v>55</v>
      </c>
      <c r="I1443" s="59" t="s">
        <v>49</v>
      </c>
      <c r="J1443" s="59" t="s">
        <v>55</v>
      </c>
      <c r="K1443" s="59" t="s">
        <v>60</v>
      </c>
      <c r="L1443" s="59" t="s">
        <v>56</v>
      </c>
      <c r="M1443" s="62" t="e">
        <f>IF(OR(L1443="",I1443="",K1443="",G1443=""),"",INDEX([1]Equations!U:U,MATCH(_xlfn.CONCAT(K1443,L1443,I1443,G1443),[1]Equations!O:O,0)))</f>
        <v>#N/A</v>
      </c>
      <c r="N1443" s="63" t="e">
        <f t="shared" si="22"/>
        <v>#N/A</v>
      </c>
      <c r="O1443" s="59" t="s">
        <v>57</v>
      </c>
      <c r="P1443" s="64"/>
    </row>
    <row r="1444" spans="1:16" x14ac:dyDescent="0.3">
      <c r="A1444" s="59" t="s">
        <v>1486</v>
      </c>
      <c r="B1444" s="60" t="s">
        <v>54</v>
      </c>
      <c r="C1444" s="60" t="s">
        <v>46</v>
      </c>
      <c r="D1444" s="60">
        <v>49426</v>
      </c>
      <c r="E1444" s="61"/>
      <c r="F1444" s="59" t="s">
        <v>55</v>
      </c>
      <c r="G1444" s="59" t="s">
        <v>49</v>
      </c>
      <c r="H1444" s="59" t="s">
        <v>55</v>
      </c>
      <c r="I1444" s="59" t="s">
        <v>49</v>
      </c>
      <c r="J1444" s="59" t="s">
        <v>55</v>
      </c>
      <c r="K1444" s="59" t="s">
        <v>60</v>
      </c>
      <c r="L1444" s="59" t="s">
        <v>56</v>
      </c>
      <c r="M1444" s="62" t="e">
        <f>IF(OR(L1444="",I1444="",K1444="",G1444=""),"",INDEX([1]Equations!U:U,MATCH(_xlfn.CONCAT(K1444,L1444,I1444,G1444),[1]Equations!O:O,0)))</f>
        <v>#N/A</v>
      </c>
      <c r="N1444" s="63" t="e">
        <f t="shared" si="22"/>
        <v>#N/A</v>
      </c>
      <c r="O1444" s="59" t="s">
        <v>57</v>
      </c>
      <c r="P1444" s="64"/>
    </row>
    <row r="1445" spans="1:16" x14ac:dyDescent="0.3">
      <c r="A1445" s="59" t="s">
        <v>1487</v>
      </c>
      <c r="B1445" s="60" t="s">
        <v>54</v>
      </c>
      <c r="C1445" s="60" t="s">
        <v>46</v>
      </c>
      <c r="D1445" s="60">
        <v>49426</v>
      </c>
      <c r="E1445" s="61"/>
      <c r="F1445" s="59" t="s">
        <v>55</v>
      </c>
      <c r="G1445" s="59" t="s">
        <v>49</v>
      </c>
      <c r="H1445" s="59" t="s">
        <v>55</v>
      </c>
      <c r="I1445" s="59" t="s">
        <v>49</v>
      </c>
      <c r="J1445" s="59" t="s">
        <v>55</v>
      </c>
      <c r="K1445" s="59" t="s">
        <v>60</v>
      </c>
      <c r="L1445" s="59" t="s">
        <v>56</v>
      </c>
      <c r="M1445" s="62" t="e">
        <f>IF(OR(L1445="",I1445="",K1445="",G1445=""),"",INDEX([1]Equations!U:U,MATCH(_xlfn.CONCAT(K1445,L1445,I1445,G1445),[1]Equations!O:O,0)))</f>
        <v>#N/A</v>
      </c>
      <c r="N1445" s="63" t="e">
        <f t="shared" si="22"/>
        <v>#N/A</v>
      </c>
      <c r="O1445" s="59" t="s">
        <v>57</v>
      </c>
      <c r="P1445" s="64"/>
    </row>
    <row r="1446" spans="1:16" x14ac:dyDescent="0.3">
      <c r="A1446" s="59" t="s">
        <v>1488</v>
      </c>
      <c r="B1446" s="60" t="s">
        <v>54</v>
      </c>
      <c r="C1446" s="60" t="s">
        <v>46</v>
      </c>
      <c r="D1446" s="60">
        <v>49426</v>
      </c>
      <c r="E1446" s="61"/>
      <c r="F1446" s="59" t="s">
        <v>55</v>
      </c>
      <c r="G1446" s="59" t="s">
        <v>49</v>
      </c>
      <c r="H1446" s="59" t="s">
        <v>55</v>
      </c>
      <c r="I1446" s="59" t="s">
        <v>49</v>
      </c>
      <c r="J1446" s="59" t="s">
        <v>55</v>
      </c>
      <c r="K1446" s="59" t="s">
        <v>60</v>
      </c>
      <c r="L1446" s="59" t="s">
        <v>56</v>
      </c>
      <c r="M1446" s="62" t="e">
        <f>IF(OR(L1446="",I1446="",K1446="",G1446=""),"",INDEX([1]Equations!U:U,MATCH(_xlfn.CONCAT(K1446,L1446,I1446,G1446),[1]Equations!O:O,0)))</f>
        <v>#N/A</v>
      </c>
      <c r="N1446" s="63" t="e">
        <f t="shared" si="22"/>
        <v>#N/A</v>
      </c>
      <c r="O1446" s="59" t="s">
        <v>57</v>
      </c>
      <c r="P1446" s="64"/>
    </row>
    <row r="1447" spans="1:16" x14ac:dyDescent="0.3">
      <c r="A1447" s="59" t="s">
        <v>1489</v>
      </c>
      <c r="B1447" s="60" t="s">
        <v>54</v>
      </c>
      <c r="C1447" s="60" t="s">
        <v>46</v>
      </c>
      <c r="D1447" s="60">
        <v>49426</v>
      </c>
      <c r="E1447" s="61"/>
      <c r="F1447" s="59" t="s">
        <v>55</v>
      </c>
      <c r="G1447" s="59" t="s">
        <v>49</v>
      </c>
      <c r="H1447" s="59" t="s">
        <v>55</v>
      </c>
      <c r="I1447" s="59" t="s">
        <v>49</v>
      </c>
      <c r="J1447" s="59" t="s">
        <v>55</v>
      </c>
      <c r="K1447" s="59" t="s">
        <v>60</v>
      </c>
      <c r="L1447" s="59" t="s">
        <v>56</v>
      </c>
      <c r="M1447" s="62" t="e">
        <f>IF(OR(L1447="",I1447="",K1447="",G1447=""),"",INDEX([1]Equations!U:U,MATCH(_xlfn.CONCAT(K1447,L1447,I1447,G1447),[1]Equations!O:O,0)))</f>
        <v>#N/A</v>
      </c>
      <c r="N1447" s="63" t="e">
        <f t="shared" si="22"/>
        <v>#N/A</v>
      </c>
      <c r="O1447" s="59" t="s">
        <v>57</v>
      </c>
      <c r="P1447" s="64"/>
    </row>
    <row r="1448" spans="1:16" x14ac:dyDescent="0.3">
      <c r="A1448" s="59" t="s">
        <v>1490</v>
      </c>
      <c r="B1448" s="60" t="s">
        <v>54</v>
      </c>
      <c r="C1448" s="60" t="s">
        <v>46</v>
      </c>
      <c r="D1448" s="60">
        <v>49426</v>
      </c>
      <c r="E1448" s="61"/>
      <c r="F1448" s="59" t="s">
        <v>55</v>
      </c>
      <c r="G1448" s="59" t="s">
        <v>49</v>
      </c>
      <c r="H1448" s="59" t="s">
        <v>55</v>
      </c>
      <c r="I1448" s="59" t="s">
        <v>49</v>
      </c>
      <c r="J1448" s="59" t="s">
        <v>55</v>
      </c>
      <c r="K1448" s="59" t="s">
        <v>60</v>
      </c>
      <c r="L1448" s="59" t="s">
        <v>56</v>
      </c>
      <c r="M1448" s="62" t="e">
        <f>IF(OR(L1448="",I1448="",K1448="",G1448=""),"",INDEX([1]Equations!U:U,MATCH(_xlfn.CONCAT(K1448,L1448,I1448,G1448),[1]Equations!O:O,0)))</f>
        <v>#N/A</v>
      </c>
      <c r="N1448" s="63" t="e">
        <f t="shared" si="22"/>
        <v>#N/A</v>
      </c>
      <c r="O1448" s="59" t="s">
        <v>57</v>
      </c>
      <c r="P1448" s="64"/>
    </row>
    <row r="1449" spans="1:16" x14ac:dyDescent="0.3">
      <c r="A1449" s="59" t="s">
        <v>1491</v>
      </c>
      <c r="B1449" s="60" t="s">
        <v>54</v>
      </c>
      <c r="C1449" s="60" t="s">
        <v>46</v>
      </c>
      <c r="D1449" s="60">
        <v>49426</v>
      </c>
      <c r="E1449" s="61"/>
      <c r="F1449" s="59" t="s">
        <v>55</v>
      </c>
      <c r="G1449" s="59" t="s">
        <v>49</v>
      </c>
      <c r="H1449" s="59" t="s">
        <v>55</v>
      </c>
      <c r="I1449" s="59" t="s">
        <v>49</v>
      </c>
      <c r="J1449" s="59" t="s">
        <v>55</v>
      </c>
      <c r="K1449" s="59" t="s">
        <v>60</v>
      </c>
      <c r="L1449" s="59" t="s">
        <v>56</v>
      </c>
      <c r="M1449" s="62" t="e">
        <f>IF(OR(L1449="",I1449="",K1449="",G1449=""),"",INDEX([1]Equations!U:U,MATCH(_xlfn.CONCAT(K1449,L1449,I1449,G1449),[1]Equations!O:O,0)))</f>
        <v>#N/A</v>
      </c>
      <c r="N1449" s="63" t="e">
        <f t="shared" si="22"/>
        <v>#N/A</v>
      </c>
      <c r="O1449" s="59" t="s">
        <v>57</v>
      </c>
      <c r="P1449" s="64"/>
    </row>
    <row r="1450" spans="1:16" x14ac:dyDescent="0.3">
      <c r="A1450" s="59" t="s">
        <v>1492</v>
      </c>
      <c r="B1450" s="60" t="s">
        <v>54</v>
      </c>
      <c r="C1450" s="60" t="s">
        <v>46</v>
      </c>
      <c r="D1450" s="60">
        <v>49426</v>
      </c>
      <c r="E1450" s="61"/>
      <c r="F1450" s="59" t="s">
        <v>55</v>
      </c>
      <c r="G1450" s="59" t="s">
        <v>49</v>
      </c>
      <c r="H1450" s="59" t="s">
        <v>55</v>
      </c>
      <c r="I1450" s="59" t="s">
        <v>49</v>
      </c>
      <c r="J1450" s="59" t="s">
        <v>55</v>
      </c>
      <c r="K1450" s="59" t="s">
        <v>60</v>
      </c>
      <c r="L1450" s="59" t="s">
        <v>56</v>
      </c>
      <c r="M1450" s="62" t="e">
        <f>IF(OR(L1450="",I1450="",K1450="",G1450=""),"",INDEX([1]Equations!U:U,MATCH(_xlfn.CONCAT(K1450,L1450,I1450,G1450),[1]Equations!O:O,0)))</f>
        <v>#N/A</v>
      </c>
      <c r="N1450" s="63" t="e">
        <f t="shared" si="22"/>
        <v>#N/A</v>
      </c>
      <c r="O1450" s="59" t="s">
        <v>57</v>
      </c>
      <c r="P1450" s="64"/>
    </row>
    <row r="1451" spans="1:16" x14ac:dyDescent="0.3">
      <c r="A1451" s="59" t="s">
        <v>1493</v>
      </c>
      <c r="B1451" s="60" t="s">
        <v>54</v>
      </c>
      <c r="C1451" s="60" t="s">
        <v>46</v>
      </c>
      <c r="D1451" s="60">
        <v>49426</v>
      </c>
      <c r="E1451" s="61"/>
      <c r="F1451" s="59" t="s">
        <v>55</v>
      </c>
      <c r="G1451" s="59" t="s">
        <v>49</v>
      </c>
      <c r="H1451" s="59" t="s">
        <v>55</v>
      </c>
      <c r="I1451" s="59" t="s">
        <v>49</v>
      </c>
      <c r="J1451" s="59" t="s">
        <v>55</v>
      </c>
      <c r="K1451" s="59" t="s">
        <v>60</v>
      </c>
      <c r="L1451" s="59" t="s">
        <v>56</v>
      </c>
      <c r="M1451" s="62" t="e">
        <f>IF(OR(L1451="",I1451="",K1451="",G1451=""),"",INDEX([1]Equations!U:U,MATCH(_xlfn.CONCAT(K1451,L1451,I1451,G1451),[1]Equations!O:O,0)))</f>
        <v>#N/A</v>
      </c>
      <c r="N1451" s="63" t="e">
        <f t="shared" si="22"/>
        <v>#N/A</v>
      </c>
      <c r="O1451" s="59" t="s">
        <v>57</v>
      </c>
      <c r="P1451" s="64"/>
    </row>
    <row r="1452" spans="1:16" x14ac:dyDescent="0.3">
      <c r="A1452" s="59" t="s">
        <v>1494</v>
      </c>
      <c r="B1452" s="60" t="s">
        <v>54</v>
      </c>
      <c r="C1452" s="60" t="s">
        <v>46</v>
      </c>
      <c r="D1452" s="60">
        <v>49426</v>
      </c>
      <c r="E1452" s="61"/>
      <c r="F1452" s="59" t="s">
        <v>55</v>
      </c>
      <c r="G1452" s="59" t="s">
        <v>49</v>
      </c>
      <c r="H1452" s="59" t="s">
        <v>55</v>
      </c>
      <c r="I1452" s="59" t="s">
        <v>49</v>
      </c>
      <c r="J1452" s="59" t="s">
        <v>55</v>
      </c>
      <c r="K1452" s="59" t="s">
        <v>60</v>
      </c>
      <c r="L1452" s="59" t="s">
        <v>56</v>
      </c>
      <c r="M1452" s="62" t="e">
        <f>IF(OR(L1452="",I1452="",K1452="",G1452=""),"",INDEX([1]Equations!U:U,MATCH(_xlfn.CONCAT(K1452,L1452,I1452,G1452),[1]Equations!O:O,0)))</f>
        <v>#N/A</v>
      </c>
      <c r="N1452" s="63" t="e">
        <f t="shared" si="22"/>
        <v>#N/A</v>
      </c>
      <c r="O1452" s="59" t="s">
        <v>57</v>
      </c>
      <c r="P1452" s="64"/>
    </row>
    <row r="1453" spans="1:16" x14ac:dyDescent="0.3">
      <c r="A1453" s="59" t="s">
        <v>1495</v>
      </c>
      <c r="B1453" s="60" t="s">
        <v>54</v>
      </c>
      <c r="C1453" s="60" t="s">
        <v>46</v>
      </c>
      <c r="D1453" s="60">
        <v>49426</v>
      </c>
      <c r="E1453" s="61"/>
      <c r="F1453" s="59" t="s">
        <v>55</v>
      </c>
      <c r="G1453" s="59" t="s">
        <v>49</v>
      </c>
      <c r="H1453" s="59" t="s">
        <v>55</v>
      </c>
      <c r="I1453" s="59" t="s">
        <v>49</v>
      </c>
      <c r="J1453" s="59" t="s">
        <v>55</v>
      </c>
      <c r="K1453" s="59" t="s">
        <v>60</v>
      </c>
      <c r="L1453" s="59" t="s">
        <v>56</v>
      </c>
      <c r="M1453" s="62" t="e">
        <f>IF(OR(L1453="",I1453="",K1453="",G1453=""),"",INDEX([1]Equations!U:U,MATCH(_xlfn.CONCAT(K1453,L1453,I1453,G1453),[1]Equations!O:O,0)))</f>
        <v>#N/A</v>
      </c>
      <c r="N1453" s="63" t="e">
        <f t="shared" si="22"/>
        <v>#N/A</v>
      </c>
      <c r="O1453" s="59" t="s">
        <v>57</v>
      </c>
      <c r="P1453" s="64"/>
    </row>
    <row r="1454" spans="1:16" x14ac:dyDescent="0.3">
      <c r="A1454" s="59" t="s">
        <v>1496</v>
      </c>
      <c r="B1454" s="60" t="s">
        <v>54</v>
      </c>
      <c r="C1454" s="60" t="s">
        <v>46</v>
      </c>
      <c r="D1454" s="60">
        <v>49426</v>
      </c>
      <c r="E1454" s="61"/>
      <c r="F1454" s="59" t="s">
        <v>55</v>
      </c>
      <c r="G1454" s="59" t="s">
        <v>49</v>
      </c>
      <c r="H1454" s="59" t="s">
        <v>55</v>
      </c>
      <c r="I1454" s="59" t="s">
        <v>49</v>
      </c>
      <c r="J1454" s="59" t="s">
        <v>55</v>
      </c>
      <c r="K1454" s="59" t="s">
        <v>60</v>
      </c>
      <c r="L1454" s="59" t="s">
        <v>56</v>
      </c>
      <c r="M1454" s="62" t="e">
        <f>IF(OR(L1454="",I1454="",K1454="",G1454=""),"",INDEX([1]Equations!U:U,MATCH(_xlfn.CONCAT(K1454,L1454,I1454,G1454),[1]Equations!O:O,0)))</f>
        <v>#N/A</v>
      </c>
      <c r="N1454" s="63" t="e">
        <f t="shared" si="22"/>
        <v>#N/A</v>
      </c>
      <c r="O1454" s="59" t="s">
        <v>57</v>
      </c>
      <c r="P1454" s="64"/>
    </row>
    <row r="1455" spans="1:16" x14ac:dyDescent="0.3">
      <c r="A1455" s="59" t="s">
        <v>1497</v>
      </c>
      <c r="B1455" s="60" t="s">
        <v>54</v>
      </c>
      <c r="C1455" s="60" t="s">
        <v>46</v>
      </c>
      <c r="D1455" s="60">
        <v>49426</v>
      </c>
      <c r="E1455" s="61"/>
      <c r="F1455" s="59" t="s">
        <v>55</v>
      </c>
      <c r="G1455" s="59" t="s">
        <v>49</v>
      </c>
      <c r="H1455" s="59" t="s">
        <v>55</v>
      </c>
      <c r="I1455" s="59" t="s">
        <v>49</v>
      </c>
      <c r="J1455" s="59" t="s">
        <v>55</v>
      </c>
      <c r="K1455" s="59" t="s">
        <v>60</v>
      </c>
      <c r="L1455" s="59" t="s">
        <v>56</v>
      </c>
      <c r="M1455" s="62" t="e">
        <f>IF(OR(L1455="",I1455="",K1455="",G1455=""),"",INDEX([1]Equations!U:U,MATCH(_xlfn.CONCAT(K1455,L1455,I1455,G1455),[1]Equations!O:O,0)))</f>
        <v>#N/A</v>
      </c>
      <c r="N1455" s="63" t="e">
        <f t="shared" si="22"/>
        <v>#N/A</v>
      </c>
      <c r="O1455" s="59" t="s">
        <v>57</v>
      </c>
      <c r="P1455" s="64"/>
    </row>
    <row r="1456" spans="1:16" x14ac:dyDescent="0.3">
      <c r="A1456" s="59" t="s">
        <v>1498</v>
      </c>
      <c r="B1456" s="60" t="s">
        <v>54</v>
      </c>
      <c r="C1456" s="60" t="s">
        <v>46</v>
      </c>
      <c r="D1456" s="60">
        <v>49426</v>
      </c>
      <c r="E1456" s="61"/>
      <c r="F1456" s="59" t="s">
        <v>55</v>
      </c>
      <c r="G1456" s="59" t="s">
        <v>49</v>
      </c>
      <c r="H1456" s="59" t="s">
        <v>55</v>
      </c>
      <c r="I1456" s="59" t="s">
        <v>49</v>
      </c>
      <c r="J1456" s="59" t="s">
        <v>55</v>
      </c>
      <c r="K1456" s="59" t="s">
        <v>60</v>
      </c>
      <c r="L1456" s="59" t="s">
        <v>56</v>
      </c>
      <c r="M1456" s="62" t="e">
        <f>IF(OR(L1456="",I1456="",K1456="",G1456=""),"",INDEX([1]Equations!U:U,MATCH(_xlfn.CONCAT(K1456,L1456,I1456,G1456),[1]Equations!O:O,0)))</f>
        <v>#N/A</v>
      </c>
      <c r="N1456" s="63" t="e">
        <f t="shared" si="22"/>
        <v>#N/A</v>
      </c>
      <c r="O1456" s="59" t="s">
        <v>57</v>
      </c>
      <c r="P1456" s="64"/>
    </row>
    <row r="1457" spans="1:16" x14ac:dyDescent="0.3">
      <c r="A1457" s="59" t="s">
        <v>1499</v>
      </c>
      <c r="B1457" s="60" t="s">
        <v>54</v>
      </c>
      <c r="C1457" s="60" t="s">
        <v>46</v>
      </c>
      <c r="D1457" s="60">
        <v>49426</v>
      </c>
      <c r="E1457" s="61"/>
      <c r="F1457" s="59" t="s">
        <v>55</v>
      </c>
      <c r="G1457" s="59" t="s">
        <v>49</v>
      </c>
      <c r="H1457" s="59" t="s">
        <v>55</v>
      </c>
      <c r="I1457" s="59" t="s">
        <v>49</v>
      </c>
      <c r="J1457" s="59" t="s">
        <v>55</v>
      </c>
      <c r="K1457" s="59" t="s">
        <v>60</v>
      </c>
      <c r="L1457" s="59" t="s">
        <v>56</v>
      </c>
      <c r="M1457" s="62" t="e">
        <f>IF(OR(L1457="",I1457="",K1457="",G1457=""),"",INDEX([1]Equations!U:U,MATCH(_xlfn.CONCAT(K1457,L1457,I1457,G1457),[1]Equations!O:O,0)))</f>
        <v>#N/A</v>
      </c>
      <c r="N1457" s="63" t="e">
        <f t="shared" si="22"/>
        <v>#N/A</v>
      </c>
      <c r="O1457" s="59" t="s">
        <v>57</v>
      </c>
      <c r="P1457" s="64"/>
    </row>
    <row r="1458" spans="1:16" x14ac:dyDescent="0.3">
      <c r="A1458" s="59" t="s">
        <v>1500</v>
      </c>
      <c r="B1458" s="60" t="s">
        <v>54</v>
      </c>
      <c r="C1458" s="60" t="s">
        <v>46</v>
      </c>
      <c r="D1458" s="60">
        <v>49426</v>
      </c>
      <c r="E1458" s="61"/>
      <c r="F1458" s="59" t="s">
        <v>55</v>
      </c>
      <c r="G1458" s="59" t="s">
        <v>49</v>
      </c>
      <c r="H1458" s="59" t="s">
        <v>55</v>
      </c>
      <c r="I1458" s="59" t="s">
        <v>49</v>
      </c>
      <c r="J1458" s="59" t="s">
        <v>55</v>
      </c>
      <c r="K1458" s="59" t="s">
        <v>60</v>
      </c>
      <c r="L1458" s="59" t="s">
        <v>56</v>
      </c>
      <c r="M1458" s="62" t="e">
        <f>IF(OR(L1458="",I1458="",K1458="",G1458=""),"",INDEX([1]Equations!U:U,MATCH(_xlfn.CONCAT(K1458,L1458,I1458,G1458),[1]Equations!O:O,0)))</f>
        <v>#N/A</v>
      </c>
      <c r="N1458" s="63" t="e">
        <f t="shared" si="22"/>
        <v>#N/A</v>
      </c>
      <c r="O1458" s="59" t="s">
        <v>57</v>
      </c>
      <c r="P1458" s="64"/>
    </row>
    <row r="1459" spans="1:16" x14ac:dyDescent="0.3">
      <c r="A1459" s="59" t="s">
        <v>1501</v>
      </c>
      <c r="B1459" s="60" t="s">
        <v>54</v>
      </c>
      <c r="C1459" s="60" t="s">
        <v>46</v>
      </c>
      <c r="D1459" s="60">
        <v>49426</v>
      </c>
      <c r="E1459" s="61"/>
      <c r="F1459" s="59" t="s">
        <v>55</v>
      </c>
      <c r="G1459" s="59" t="s">
        <v>49</v>
      </c>
      <c r="H1459" s="59" t="s">
        <v>55</v>
      </c>
      <c r="I1459" s="59" t="s">
        <v>49</v>
      </c>
      <c r="J1459" s="59" t="s">
        <v>55</v>
      </c>
      <c r="K1459" s="59" t="s">
        <v>60</v>
      </c>
      <c r="L1459" s="59" t="s">
        <v>56</v>
      </c>
      <c r="M1459" s="62" t="e">
        <f>IF(OR(L1459="",I1459="",K1459="",G1459=""),"",INDEX([1]Equations!U:U,MATCH(_xlfn.CONCAT(K1459,L1459,I1459,G1459),[1]Equations!O:O,0)))</f>
        <v>#N/A</v>
      </c>
      <c r="N1459" s="63" t="e">
        <f t="shared" si="22"/>
        <v>#N/A</v>
      </c>
      <c r="O1459" s="59" t="s">
        <v>57</v>
      </c>
      <c r="P1459" s="64"/>
    </row>
    <row r="1460" spans="1:16" x14ac:dyDescent="0.3">
      <c r="A1460" s="59" t="s">
        <v>1502</v>
      </c>
      <c r="B1460" s="60" t="s">
        <v>54</v>
      </c>
      <c r="C1460" s="60" t="s">
        <v>46</v>
      </c>
      <c r="D1460" s="60">
        <v>49426</v>
      </c>
      <c r="E1460" s="61"/>
      <c r="F1460" s="59" t="s">
        <v>55</v>
      </c>
      <c r="G1460" s="59" t="s">
        <v>49</v>
      </c>
      <c r="H1460" s="59" t="s">
        <v>55</v>
      </c>
      <c r="I1460" s="59" t="s">
        <v>49</v>
      </c>
      <c r="J1460" s="59" t="s">
        <v>55</v>
      </c>
      <c r="K1460" s="59" t="s">
        <v>60</v>
      </c>
      <c r="L1460" s="59" t="s">
        <v>56</v>
      </c>
      <c r="M1460" s="62" t="e">
        <f>IF(OR(L1460="",I1460="",K1460="",G1460=""),"",INDEX([1]Equations!U:U,MATCH(_xlfn.CONCAT(K1460,L1460,I1460,G1460),[1]Equations!O:O,0)))</f>
        <v>#N/A</v>
      </c>
      <c r="N1460" s="63" t="e">
        <f t="shared" si="22"/>
        <v>#N/A</v>
      </c>
      <c r="O1460" s="59" t="s">
        <v>57</v>
      </c>
      <c r="P1460" s="64"/>
    </row>
    <row r="1461" spans="1:16" x14ac:dyDescent="0.3">
      <c r="A1461" s="59" t="s">
        <v>1503</v>
      </c>
      <c r="B1461" s="60" t="s">
        <v>54</v>
      </c>
      <c r="C1461" s="60" t="s">
        <v>46</v>
      </c>
      <c r="D1461" s="60">
        <v>49426</v>
      </c>
      <c r="E1461" s="61"/>
      <c r="F1461" s="59" t="s">
        <v>55</v>
      </c>
      <c r="G1461" s="59" t="s">
        <v>49</v>
      </c>
      <c r="H1461" s="59" t="s">
        <v>55</v>
      </c>
      <c r="I1461" s="59" t="s">
        <v>49</v>
      </c>
      <c r="J1461" s="59" t="s">
        <v>55</v>
      </c>
      <c r="K1461" s="59" t="s">
        <v>60</v>
      </c>
      <c r="L1461" s="59" t="s">
        <v>56</v>
      </c>
      <c r="M1461" s="62" t="e">
        <f>IF(OR(L1461="",I1461="",K1461="",G1461=""),"",INDEX([1]Equations!U:U,MATCH(_xlfn.CONCAT(K1461,L1461,I1461,G1461),[1]Equations!O:O,0)))</f>
        <v>#N/A</v>
      </c>
      <c r="N1461" s="63" t="e">
        <f t="shared" si="22"/>
        <v>#N/A</v>
      </c>
      <c r="O1461" s="59" t="s">
        <v>57</v>
      </c>
      <c r="P1461" s="64"/>
    </row>
    <row r="1462" spans="1:16" x14ac:dyDescent="0.3">
      <c r="A1462" s="59" t="s">
        <v>1504</v>
      </c>
      <c r="B1462" s="60" t="s">
        <v>54</v>
      </c>
      <c r="C1462" s="60" t="s">
        <v>46</v>
      </c>
      <c r="D1462" s="60">
        <v>49426</v>
      </c>
      <c r="E1462" s="61"/>
      <c r="F1462" s="59" t="s">
        <v>55</v>
      </c>
      <c r="G1462" s="59" t="s">
        <v>49</v>
      </c>
      <c r="H1462" s="59" t="s">
        <v>55</v>
      </c>
      <c r="I1462" s="59" t="s">
        <v>49</v>
      </c>
      <c r="J1462" s="59" t="s">
        <v>55</v>
      </c>
      <c r="K1462" s="59" t="s">
        <v>60</v>
      </c>
      <c r="L1462" s="59" t="s">
        <v>56</v>
      </c>
      <c r="M1462" s="62" t="e">
        <f>IF(OR(L1462="",I1462="",K1462="",G1462=""),"",INDEX([1]Equations!U:U,MATCH(_xlfn.CONCAT(K1462,L1462,I1462,G1462),[1]Equations!O:O,0)))</f>
        <v>#N/A</v>
      </c>
      <c r="N1462" s="63" t="e">
        <f t="shared" si="22"/>
        <v>#N/A</v>
      </c>
      <c r="O1462" s="59" t="s">
        <v>57</v>
      </c>
      <c r="P1462" s="64"/>
    </row>
    <row r="1463" spans="1:16" x14ac:dyDescent="0.3">
      <c r="A1463" s="59" t="s">
        <v>1505</v>
      </c>
      <c r="B1463" s="60" t="s">
        <v>54</v>
      </c>
      <c r="C1463" s="60" t="s">
        <v>46</v>
      </c>
      <c r="D1463" s="60">
        <v>49426</v>
      </c>
      <c r="E1463" s="61"/>
      <c r="F1463" s="59" t="s">
        <v>55</v>
      </c>
      <c r="G1463" s="59" t="s">
        <v>49</v>
      </c>
      <c r="H1463" s="59" t="s">
        <v>55</v>
      </c>
      <c r="I1463" s="59" t="s">
        <v>49</v>
      </c>
      <c r="J1463" s="59" t="s">
        <v>55</v>
      </c>
      <c r="K1463" s="59" t="s">
        <v>60</v>
      </c>
      <c r="L1463" s="59" t="s">
        <v>56</v>
      </c>
      <c r="M1463" s="62" t="e">
        <f>IF(OR(L1463="",I1463="",K1463="",G1463=""),"",INDEX([1]Equations!U:U,MATCH(_xlfn.CONCAT(K1463,L1463,I1463,G1463),[1]Equations!O:O,0)))</f>
        <v>#N/A</v>
      </c>
      <c r="N1463" s="63" t="e">
        <f t="shared" si="22"/>
        <v>#N/A</v>
      </c>
      <c r="O1463" s="59" t="s">
        <v>57</v>
      </c>
      <c r="P1463" s="64"/>
    </row>
    <row r="1464" spans="1:16" x14ac:dyDescent="0.3">
      <c r="A1464" s="59" t="s">
        <v>1506</v>
      </c>
      <c r="B1464" s="60" t="s">
        <v>54</v>
      </c>
      <c r="C1464" s="60" t="s">
        <v>46</v>
      </c>
      <c r="D1464" s="60">
        <v>49426</v>
      </c>
      <c r="E1464" s="61"/>
      <c r="F1464" s="59" t="s">
        <v>55</v>
      </c>
      <c r="G1464" s="59" t="s">
        <v>49</v>
      </c>
      <c r="H1464" s="59" t="s">
        <v>55</v>
      </c>
      <c r="I1464" s="59" t="s">
        <v>49</v>
      </c>
      <c r="J1464" s="59" t="s">
        <v>55</v>
      </c>
      <c r="K1464" s="59" t="s">
        <v>60</v>
      </c>
      <c r="L1464" s="59" t="s">
        <v>56</v>
      </c>
      <c r="M1464" s="62" t="e">
        <f>IF(OR(L1464="",I1464="",K1464="",G1464=""),"",INDEX([1]Equations!U:U,MATCH(_xlfn.CONCAT(K1464,L1464,I1464,G1464),[1]Equations!O:O,0)))</f>
        <v>#N/A</v>
      </c>
      <c r="N1464" s="63" t="e">
        <f t="shared" si="22"/>
        <v>#N/A</v>
      </c>
      <c r="O1464" s="59" t="s">
        <v>57</v>
      </c>
      <c r="P1464" s="64"/>
    </row>
    <row r="1465" spans="1:16" x14ac:dyDescent="0.3">
      <c r="A1465" s="59" t="s">
        <v>1507</v>
      </c>
      <c r="B1465" s="60" t="s">
        <v>54</v>
      </c>
      <c r="C1465" s="60" t="s">
        <v>46</v>
      </c>
      <c r="D1465" s="60">
        <v>49426</v>
      </c>
      <c r="E1465" s="61"/>
      <c r="F1465" s="59" t="s">
        <v>55</v>
      </c>
      <c r="G1465" s="59" t="s">
        <v>49</v>
      </c>
      <c r="H1465" s="59" t="s">
        <v>55</v>
      </c>
      <c r="I1465" s="59" t="s">
        <v>49</v>
      </c>
      <c r="J1465" s="59" t="s">
        <v>55</v>
      </c>
      <c r="K1465" s="59" t="s">
        <v>60</v>
      </c>
      <c r="L1465" s="59" t="s">
        <v>56</v>
      </c>
      <c r="M1465" s="62" t="e">
        <f>IF(OR(L1465="",I1465="",K1465="",G1465=""),"",INDEX([1]Equations!U:U,MATCH(_xlfn.CONCAT(K1465,L1465,I1465,G1465),[1]Equations!O:O,0)))</f>
        <v>#N/A</v>
      </c>
      <c r="N1465" s="63" t="e">
        <f t="shared" si="22"/>
        <v>#N/A</v>
      </c>
      <c r="O1465" s="59" t="s">
        <v>57</v>
      </c>
      <c r="P1465" s="64"/>
    </row>
    <row r="1466" spans="1:16" x14ac:dyDescent="0.3">
      <c r="A1466" s="59" t="s">
        <v>1508</v>
      </c>
      <c r="B1466" s="60" t="s">
        <v>54</v>
      </c>
      <c r="C1466" s="60" t="s">
        <v>46</v>
      </c>
      <c r="D1466" s="60">
        <v>49426</v>
      </c>
      <c r="E1466" s="61"/>
      <c r="F1466" s="59" t="s">
        <v>55</v>
      </c>
      <c r="G1466" s="59" t="s">
        <v>49</v>
      </c>
      <c r="H1466" s="59" t="s">
        <v>55</v>
      </c>
      <c r="I1466" s="59" t="s">
        <v>49</v>
      </c>
      <c r="J1466" s="59" t="s">
        <v>55</v>
      </c>
      <c r="K1466" s="59" t="s">
        <v>60</v>
      </c>
      <c r="L1466" s="59" t="s">
        <v>56</v>
      </c>
      <c r="M1466" s="62" t="e">
        <f>IF(OR(L1466="",I1466="",K1466="",G1466=""),"",INDEX([1]Equations!U:U,MATCH(_xlfn.CONCAT(K1466,L1466,I1466,G1466),[1]Equations!O:O,0)))</f>
        <v>#N/A</v>
      </c>
      <c r="N1466" s="63" t="e">
        <f t="shared" si="22"/>
        <v>#N/A</v>
      </c>
      <c r="O1466" s="59" t="s">
        <v>57</v>
      </c>
      <c r="P1466" s="64"/>
    </row>
    <row r="1467" spans="1:16" x14ac:dyDescent="0.3">
      <c r="A1467" s="59" t="s">
        <v>1509</v>
      </c>
      <c r="B1467" s="60" t="s">
        <v>54</v>
      </c>
      <c r="C1467" s="60" t="s">
        <v>46</v>
      </c>
      <c r="D1467" s="60">
        <v>49426</v>
      </c>
      <c r="E1467" s="61"/>
      <c r="F1467" s="59" t="s">
        <v>55</v>
      </c>
      <c r="G1467" s="59" t="s">
        <v>49</v>
      </c>
      <c r="H1467" s="59" t="s">
        <v>55</v>
      </c>
      <c r="I1467" s="59" t="s">
        <v>49</v>
      </c>
      <c r="J1467" s="59" t="s">
        <v>55</v>
      </c>
      <c r="K1467" s="59" t="s">
        <v>60</v>
      </c>
      <c r="L1467" s="59" t="s">
        <v>56</v>
      </c>
      <c r="M1467" s="62" t="e">
        <f>IF(OR(L1467="",I1467="",K1467="",G1467=""),"",INDEX([1]Equations!U:U,MATCH(_xlfn.CONCAT(K1467,L1467,I1467,G1467),[1]Equations!O:O,0)))</f>
        <v>#N/A</v>
      </c>
      <c r="N1467" s="63" t="e">
        <f t="shared" si="22"/>
        <v>#N/A</v>
      </c>
      <c r="O1467" s="59" t="s">
        <v>57</v>
      </c>
      <c r="P1467" s="64"/>
    </row>
    <row r="1468" spans="1:16" x14ac:dyDescent="0.3">
      <c r="A1468" s="59" t="s">
        <v>1510</v>
      </c>
      <c r="B1468" s="60" t="s">
        <v>54</v>
      </c>
      <c r="C1468" s="60" t="s">
        <v>46</v>
      </c>
      <c r="D1468" s="60">
        <v>49426</v>
      </c>
      <c r="E1468" s="61"/>
      <c r="F1468" s="59" t="s">
        <v>55</v>
      </c>
      <c r="G1468" s="59" t="s">
        <v>49</v>
      </c>
      <c r="H1468" s="59" t="s">
        <v>55</v>
      </c>
      <c r="I1468" s="59" t="s">
        <v>49</v>
      </c>
      <c r="J1468" s="59" t="s">
        <v>55</v>
      </c>
      <c r="K1468" s="59" t="s">
        <v>60</v>
      </c>
      <c r="L1468" s="59" t="s">
        <v>56</v>
      </c>
      <c r="M1468" s="62" t="e">
        <f>IF(OR(L1468="",I1468="",K1468="",G1468=""),"",INDEX([1]Equations!U:U,MATCH(_xlfn.CONCAT(K1468,L1468,I1468,G1468),[1]Equations!O:O,0)))</f>
        <v>#N/A</v>
      </c>
      <c r="N1468" s="63" t="e">
        <f t="shared" si="22"/>
        <v>#N/A</v>
      </c>
      <c r="O1468" s="59" t="s">
        <v>57</v>
      </c>
      <c r="P1468" s="64"/>
    </row>
  </sheetData>
  <mergeCells count="6">
    <mergeCell ref="A11:D11"/>
    <mergeCell ref="A2:E2"/>
    <mergeCell ref="A9:D9"/>
    <mergeCell ref="F9:G9"/>
    <mergeCell ref="H9:I9"/>
    <mergeCell ref="J9:K9"/>
  </mergeCells>
  <dataValidations count="5">
    <dataValidation allowBlank="1" showInputMessage="1" showErrorMessage="1" sqref="O8:P8 O9 O11:P11" xr:uid="{5BF4015E-9131-452C-B8B9-9803F12CAA42}"/>
    <dataValidation type="list" allowBlank="1" showInputMessage="1" showErrorMessage="1" sqref="G12:G1468" xr:uid="{1EA373DC-36CD-4A8D-A080-1FB06BE8E4E5}">
      <formula1>"Lead,Copper,Presumed Lead,Lead Status Unknown,Not Applicable"</formula1>
    </dataValidation>
    <dataValidation type="list" allowBlank="1" showInputMessage="1" showErrorMessage="1" sqref="H12:H1468 F12:F1468 J12:J1468" xr:uid="{DEF239F3-94A4-4E74-B4FF-2EBC5CE7B0E7}">
      <formula1>"Assumption, Owner refusal, Physical verification, Records, Customer self identification, Sequential sampling, Modeling, Other"</formula1>
    </dataValidation>
    <dataValidation type="list" allowBlank="1" showInputMessage="1" showErrorMessage="1" sqref="I12:I1468 K12:K1468" xr:uid="{8A2FC32F-E630-484B-8ACC-7417FD62389A}">
      <formula1>"Copper, ' Lead , Plastic, Galvanized, Other, Unknown non-lead, Lead status unknown, Access Denied"</formula1>
    </dataValidation>
    <dataValidation type="list" allowBlank="1" showInputMessage="1" showErrorMessage="1" sqref="L12:L1468" xr:uid="{83136DD5-4B30-453A-BE52-5C57FDFE990B}">
      <formula1>"Yes,Presumed Yes,No,Unknown"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Boss</dc:creator>
  <cp:lastModifiedBy>Steven Boss</cp:lastModifiedBy>
  <dcterms:created xsi:type="dcterms:W3CDTF">2015-06-05T18:17:20Z</dcterms:created>
  <dcterms:modified xsi:type="dcterms:W3CDTF">2024-10-14T20:03:55Z</dcterms:modified>
</cp:coreProperties>
</file>